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filterPrivacy="1" defaultThemeVersion="166925"/>
  <xr:revisionPtr revIDLastSave="0" documentId="13_ncr:1_{D9B48796-3ACA-47E2-822E-13E243B5620C}" xr6:coauthVersionLast="36" xr6:coauthVersionMax="36" xr10:uidLastSave="{00000000-0000-0000-0000-000000000000}"/>
  <bookViews>
    <workbookView xWindow="0" yWindow="0" windowWidth="23040" windowHeight="10332" xr2:uid="{D1D9C6F8-8760-4305-B90D-EFC531D64AB0}"/>
  </bookViews>
  <sheets>
    <sheet name="容量拠出金算定諸元（2025年3月分）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5" i="2" l="1"/>
  <c r="I29" i="2"/>
  <c r="D29" i="2"/>
  <c r="C29" i="2"/>
  <c r="E29" i="2"/>
  <c r="I14" i="2"/>
  <c r="F14" i="2"/>
  <c r="D14" i="2"/>
  <c r="C14" i="2"/>
  <c r="E13" i="2"/>
  <c r="E12" i="2"/>
  <c r="E11" i="2"/>
  <c r="E10" i="2"/>
  <c r="E9" i="2"/>
  <c r="E8" i="2"/>
  <c r="E7" i="2"/>
  <c r="E6" i="2"/>
  <c r="E5" i="2"/>
  <c r="E14" i="2" l="1"/>
</calcChain>
</file>

<file path=xl/sharedStrings.xml><?xml version="1.0" encoding="utf-8"?>
<sst xmlns="http://schemas.openxmlformats.org/spreadsheetml/2006/main" count="103" uniqueCount="38">
  <si>
    <t>①2024年度 容量拠出金 負担総額（市場退出反映済み）</t>
    <phoneticPr fontId="4"/>
  </si>
  <si>
    <t>③当該エリアの全小売電気事業者の
シェア変動考慮後のkW（推定）の合計</t>
    <phoneticPr fontId="4"/>
  </si>
  <si>
    <t>⑥当該エリアの容量拠出金の端数調整額</t>
    <phoneticPr fontId="4"/>
  </si>
  <si>
    <t>エリア</t>
  </si>
  <si>
    <t>2024年度　容量拠出金（市場退出分反映済み）</t>
    <rPh sb="4" eb="6">
      <t>ネンド</t>
    </rPh>
    <rPh sb="7" eb="9">
      <t>ヨウリョウ</t>
    </rPh>
    <rPh sb="9" eb="12">
      <t>キョシュツキン</t>
    </rPh>
    <phoneticPr fontId="4"/>
  </si>
  <si>
    <t>想定需要［kW］
※2020年度供給計画における実需給年度（第5年度）のH3需要（離島除き）</t>
    <rPh sb="0" eb="2">
      <t>ソウテイ</t>
    </rPh>
    <rPh sb="2" eb="4">
      <t>ジュヨウ</t>
    </rPh>
    <rPh sb="14" eb="16">
      <t>ネンド</t>
    </rPh>
    <rPh sb="16" eb="18">
      <t>キョウキュウ</t>
    </rPh>
    <rPh sb="18" eb="20">
      <t>ケイカク</t>
    </rPh>
    <rPh sb="24" eb="25">
      <t>ジツ</t>
    </rPh>
    <rPh sb="25" eb="27">
      <t>ジュキュウ</t>
    </rPh>
    <rPh sb="27" eb="29">
      <t>ネンド</t>
    </rPh>
    <rPh sb="30" eb="31">
      <t>ダイ</t>
    </rPh>
    <rPh sb="32" eb="34">
      <t>ネンド</t>
    </rPh>
    <rPh sb="38" eb="40">
      <t>ジュヨウ</t>
    </rPh>
    <rPh sb="41" eb="43">
      <t>リトウ</t>
    </rPh>
    <rPh sb="43" eb="44">
      <t>ノゾ</t>
    </rPh>
    <phoneticPr fontId="4"/>
  </si>
  <si>
    <t>一般送配電事業者の
負担総額［円:税抜］</t>
    <rPh sb="0" eb="2">
      <t>イッパン</t>
    </rPh>
    <rPh sb="2" eb="8">
      <t>ソウハイデンジギョウシャ</t>
    </rPh>
    <phoneticPr fontId="4"/>
  </si>
  <si>
    <t>小売電気事業者の
負担総額［円:税抜］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4"/>
  </si>
  <si>
    <t>エリア/全国の
負担総額［円:税抜］</t>
    <rPh sb="4" eb="6">
      <t>ゼンコク</t>
    </rPh>
    <rPh sb="8" eb="10">
      <t>フタン</t>
    </rPh>
    <rPh sb="10" eb="12">
      <t>ソウガク</t>
    </rPh>
    <phoneticPr fontId="4"/>
  </si>
  <si>
    <t>北海道</t>
    <rPh sb="0" eb="3">
      <t>ホッカイドウ</t>
    </rPh>
    <phoneticPr fontId="4"/>
  </si>
  <si>
    <t>東北</t>
    <rPh sb="0" eb="2">
      <t>トウホク</t>
    </rPh>
    <phoneticPr fontId="4"/>
  </si>
  <si>
    <t>東京</t>
    <rPh sb="0" eb="2">
      <t>トウキョウ</t>
    </rPh>
    <phoneticPr fontId="4"/>
  </si>
  <si>
    <t>中部</t>
    <rPh sb="0" eb="2">
      <t>チュウブ</t>
    </rPh>
    <phoneticPr fontId="4"/>
  </si>
  <si>
    <t>北陸</t>
    <rPh sb="0" eb="2">
      <t>ホクリク</t>
    </rPh>
    <phoneticPr fontId="4"/>
  </si>
  <si>
    <t>関西</t>
    <rPh sb="0" eb="2">
      <t>カンサイ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</si>
  <si>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</si>
  <si>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</si>
  <si>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</si>
  <si>
    <t>全国計</t>
    <rPh sb="0" eb="2">
      <t>ゼンコク</t>
    </rPh>
    <rPh sb="2" eb="3">
      <t>ケイ</t>
    </rPh>
    <phoneticPr fontId="4"/>
  </si>
  <si>
    <t>※容量拠出金請求額（円）は小数点以下を四捨五入した端数を</t>
    <rPh sb="1" eb="3">
      <t>ヨウリョウ</t>
    </rPh>
    <rPh sb="3" eb="6">
      <t>キョシュツキン</t>
    </rPh>
    <rPh sb="6" eb="9">
      <t>セイキュウガク</t>
    </rPh>
    <rPh sb="10" eb="11">
      <t>エン</t>
    </rPh>
    <rPh sb="13" eb="18">
      <t>ショウスウテンイカ</t>
    </rPh>
    <rPh sb="19" eb="23">
      <t>シシャゴニュウ</t>
    </rPh>
    <rPh sb="25" eb="27">
      <t>ハスウ</t>
    </rPh>
    <phoneticPr fontId="4"/>
  </si>
  <si>
    <t>　エリア最大事業者への請求額にて調整します。</t>
    <phoneticPr fontId="4"/>
  </si>
  <si>
    <t>④当該エリアの新規参入者のエリアシェアkW</t>
    <phoneticPr fontId="4"/>
  </si>
  <si>
    <t>⑦当該エリアの新規参入者のエリアシェアkWの端数調整値</t>
    <rPh sb="9" eb="12">
      <t>サンニュウシャ</t>
    </rPh>
    <phoneticPr fontId="4"/>
  </si>
  <si>
    <t>一般送配電事業者の
負担総額［円:税抜］※</t>
    <rPh sb="0" eb="2">
      <t>イッパン</t>
    </rPh>
    <rPh sb="2" eb="8">
      <t>ソウハイデンジギョウシャ</t>
    </rPh>
    <phoneticPr fontId="4"/>
  </si>
  <si>
    <t>小売電気事業者の
負担総額［円:税抜］※</t>
    <rPh sb="0" eb="2">
      <t>コウリ</t>
    </rPh>
    <rPh sb="2" eb="4">
      <t>デンキ</t>
    </rPh>
    <rPh sb="4" eb="7">
      <t>ジギョウシャ</t>
    </rPh>
    <rPh sb="9" eb="11">
      <t>フタン</t>
    </rPh>
    <rPh sb="11" eb="13">
      <t>ソウガク</t>
    </rPh>
    <rPh sb="14" eb="15">
      <t>エン</t>
    </rPh>
    <rPh sb="16" eb="18">
      <t>ゼイヌ</t>
    </rPh>
    <phoneticPr fontId="4"/>
  </si>
  <si>
    <t>※新規参入におけるシェア変動考慮後のkW（推定）は、</t>
    <rPh sb="12" eb="14">
      <t>ヘンドウ</t>
    </rPh>
    <rPh sb="14" eb="17">
      <t>コウリョゴ</t>
    </rPh>
    <rPh sb="21" eb="23">
      <t>スイテイ</t>
    </rPh>
    <phoneticPr fontId="4"/>
  </si>
  <si>
    <t>　小数点以下を四捨五入した端数を新規参入事業者の</t>
    <phoneticPr fontId="4"/>
  </si>
  <si>
    <t>　エリア最大シェア事業者にて調整します。</t>
    <phoneticPr fontId="4"/>
  </si>
  <si>
    <t>⑤当該エリアの新規参入者の託送契約電力kW合計</t>
    <phoneticPr fontId="4"/>
  </si>
  <si>
    <t>2025年3月分
エリア毎の全小売電気事業者の
シェア変動考慮後のkW（推定）合計</t>
    <rPh sb="4" eb="5">
      <t>ネン</t>
    </rPh>
    <rPh sb="6" eb="7">
      <t>ガツ</t>
    </rPh>
    <rPh sb="7" eb="8">
      <t>ブン</t>
    </rPh>
    <rPh sb="12" eb="13">
      <t>ゴト</t>
    </rPh>
    <rPh sb="14" eb="15">
      <t>ゼン</t>
    </rPh>
    <rPh sb="15" eb="17">
      <t>コウリ</t>
    </rPh>
    <rPh sb="17" eb="19">
      <t>デンキ</t>
    </rPh>
    <rPh sb="19" eb="22">
      <t>ジギョウシャ</t>
    </rPh>
    <rPh sb="27" eb="29">
      <t>ヘンドウ</t>
    </rPh>
    <rPh sb="29" eb="31">
      <t>コウリョ</t>
    </rPh>
    <rPh sb="31" eb="32">
      <t>ゴ</t>
    </rPh>
    <rPh sb="36" eb="38">
      <t>スイテイ</t>
    </rPh>
    <rPh sb="39" eb="41">
      <t>ゴウケイ</t>
    </rPh>
    <phoneticPr fontId="4"/>
  </si>
  <si>
    <t>2025年3月分
容量拠出金の端数調整額
［円:税抜］</t>
    <rPh sb="4" eb="5">
      <t>ネン</t>
    </rPh>
    <rPh sb="6" eb="8">
      <t>ガツブン</t>
    </rPh>
    <rPh sb="9" eb="14">
      <t>ヨウリョウキョシュツキン</t>
    </rPh>
    <rPh sb="15" eb="17">
      <t>ハスウ</t>
    </rPh>
    <rPh sb="17" eb="19">
      <t>チョウセイ</t>
    </rPh>
    <rPh sb="19" eb="20">
      <t>ガク</t>
    </rPh>
    <phoneticPr fontId="4"/>
  </si>
  <si>
    <t>2025年3月分
新規参入者のエリアシェアkW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phoneticPr fontId="4"/>
  </si>
  <si>
    <t>2025年3月分
新規参入者のエリアシェアkW
端数調整値［kW］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シャハスウチョウセイアタイ</t>
    </rPh>
    <phoneticPr fontId="4"/>
  </si>
  <si>
    <t>2025年3月分
新規参入者の託送契約電力kW合計</t>
    <rPh sb="4" eb="5">
      <t>ネン</t>
    </rPh>
    <rPh sb="6" eb="7">
      <t>ガツ</t>
    </rPh>
    <rPh sb="7" eb="8">
      <t>ブン</t>
    </rPh>
    <rPh sb="9" eb="11">
      <t>シンキ</t>
    </rPh>
    <rPh sb="11" eb="13">
      <t>サンニュウ</t>
    </rPh>
    <rPh sb="13" eb="14">
      <t>シャ</t>
    </rPh>
    <rPh sb="15" eb="17">
      <t>タクソウ</t>
    </rPh>
    <rPh sb="17" eb="19">
      <t>ケイヤク</t>
    </rPh>
    <rPh sb="19" eb="21">
      <t>デンリョク</t>
    </rPh>
    <rPh sb="23" eb="25">
      <t>ゴウケイ</t>
    </rPh>
    <phoneticPr fontId="4"/>
  </si>
  <si>
    <t>2025年3月　容量拠出金（市場退出分反映済み）</t>
    <phoneticPr fontId="4"/>
  </si>
  <si>
    <t>※2025年3月算定の負担総額は、2024年度容量拠出金負担総額から</t>
    <rPh sb="8" eb="10">
      <t>サンテイ</t>
    </rPh>
    <rPh sb="11" eb="13">
      <t>フタン</t>
    </rPh>
    <rPh sb="13" eb="15">
      <t>ソウガク</t>
    </rPh>
    <phoneticPr fontId="4"/>
  </si>
  <si>
    <t>　各月算定の負担総額の合計金額（2024年4月分～2025年2月分の合計金額）を差引いた金額となります。</t>
    <phoneticPr fontId="1"/>
  </si>
  <si>
    <t>②2025年3月を算定対象とする容量拠出金 負担総額（市場退出反映済み）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</si>
</sst>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rgb="FF333333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CCFFFF"/>
        <bgColor indexed="64"/>
      </patternFill>
    </fill>
  </fills>
  <borders count="31">
    <border>
      <left/>
      <right/>
      <top/>
      <bottom/>
      <diagonal/>
    </border>
    <border>
      <left style="thin">
        <color theme="8" tint="0.39991454817346722"/>
      </left>
      <right style="dotted">
        <color theme="8" tint="0.39988402966399123"/>
      </right>
      <top style="thin">
        <color theme="8" tint="0.39991454817346722"/>
      </top>
      <bottom/>
      <diagonal/>
    </border>
    <border>
      <left style="dotted">
        <color theme="8" tint="0.39988402966399123"/>
      </left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/>
      <top style="thin">
        <color theme="8" tint="0.39991454817346722"/>
      </top>
      <bottom style="dotted">
        <color theme="8" tint="0.39988402966399123"/>
      </bottom>
      <diagonal/>
    </border>
    <border>
      <left/>
      <right style="dotted">
        <color theme="8" tint="0.39988402966399123"/>
      </right>
      <top style="thin">
        <color theme="8" tint="0.39991454817346722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thin">
        <color theme="8" tint="0.39991454817346722"/>
      </top>
      <bottom/>
      <diagonal/>
    </border>
    <border>
      <left style="thin">
        <color theme="8" tint="0.39991454817346722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/>
      <bottom style="dotted">
        <color theme="8" tint="0.39988402966399123"/>
      </bottom>
      <diagonal/>
    </border>
    <border>
      <left/>
      <right/>
      <top/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hair">
        <color theme="1" tint="4.9989318521683403E-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hair">
        <color theme="1" tint="4.9989318521683403E-2"/>
      </bottom>
      <diagonal/>
    </border>
    <border>
      <left style="thin">
        <color theme="8" tint="0.39991454817346722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91454817346722"/>
      </bottom>
      <diagonal/>
    </border>
    <border>
      <left style="dotted">
        <color theme="8" tint="0.39988402966399123"/>
      </left>
      <right style="thin">
        <color theme="8" tint="0.39991454817346722"/>
      </right>
      <top style="dotted">
        <color theme="8" tint="0.39988402966399123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 style="hair">
        <color theme="1" tint="4.9989318521683403E-2"/>
      </top>
      <bottom style="thin">
        <color theme="8" tint="0.39991454817346722"/>
      </bottom>
      <diagonal/>
    </border>
    <border>
      <left style="hair">
        <color theme="1" tint="4.9989318521683403E-2"/>
      </left>
      <right style="dotted">
        <color theme="8" tint="0.39988402966399123"/>
      </right>
      <top style="hair">
        <color theme="1" tint="4.9989318521683403E-2"/>
      </top>
      <bottom style="thin">
        <color theme="8" tint="0.39991454817346722"/>
      </bottom>
      <diagonal/>
    </border>
    <border>
      <left style="thin">
        <color theme="8" tint="0.39991454817346722"/>
      </left>
      <right style="hair">
        <color theme="1" tint="4.9989318521683403E-2"/>
      </right>
      <top/>
      <bottom/>
      <diagonal/>
    </border>
    <border>
      <left style="thin">
        <color theme="8" tint="0.39988402966399123"/>
      </left>
      <right style="dotted">
        <color theme="8" tint="0.39988402966399123"/>
      </right>
      <top style="thin">
        <color theme="8" tint="0.39988402966399123"/>
      </top>
      <bottom/>
      <diagonal/>
    </border>
    <border>
      <left style="dotted">
        <color theme="8" tint="0.39988402966399123"/>
      </left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/>
      <top style="thin">
        <color theme="8" tint="0.39988402966399123"/>
      </top>
      <bottom style="dotted">
        <color theme="8" tint="0.39988402966399123"/>
      </bottom>
      <diagonal/>
    </border>
    <border>
      <left/>
      <right style="thin">
        <color theme="8" tint="0.39988402966399123"/>
      </right>
      <top style="thin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 style="dotted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dotted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dotted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dotted">
        <color theme="8" tint="0.39988402966399123"/>
      </left>
      <right style="thin">
        <color theme="8" tint="0.39988402966399123"/>
      </right>
      <top style="dotted">
        <color theme="8" tint="0.39988402966399123"/>
      </top>
      <bottom style="thin">
        <color theme="8" tint="0.39988402966399123"/>
      </bottom>
      <diagonal/>
    </border>
    <border>
      <left style="thin">
        <color theme="8" tint="0.39988402966399123"/>
      </left>
      <right style="dotted">
        <color theme="8" tint="0.39988402966399123"/>
      </right>
      <top/>
      <bottom/>
      <diagonal/>
    </border>
  </borders>
  <cellStyleXfs count="3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/>
    <xf numFmtId="0" fontId="3" fillId="0" borderId="0" xfId="1"/>
    <xf numFmtId="0" fontId="6" fillId="2" borderId="7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/>
    </xf>
    <xf numFmtId="38" fontId="2" fillId="3" borderId="7" xfId="2" applyFont="1" applyFill="1" applyBorder="1" applyAlignment="1">
      <alignment vertical="center"/>
    </xf>
    <xf numFmtId="38" fontId="2" fillId="3" borderId="11" xfId="2" applyFont="1" applyFill="1" applyBorder="1" applyAlignment="1">
      <alignment vertical="center"/>
    </xf>
    <xf numFmtId="0" fontId="2" fillId="3" borderId="12" xfId="1" applyFont="1" applyFill="1" applyBorder="1" applyAlignment="1">
      <alignment horizontal="center" vertical="center"/>
    </xf>
    <xf numFmtId="38" fontId="2" fillId="3" borderId="13" xfId="2" applyNumberFormat="1" applyFont="1" applyFill="1" applyBorder="1" applyAlignment="1">
      <alignment vertical="center"/>
    </xf>
    <xf numFmtId="0" fontId="2" fillId="0" borderId="10" xfId="1" applyFont="1" applyBorder="1" applyAlignment="1">
      <alignment horizontal="center" vertical="center"/>
    </xf>
    <xf numFmtId="38" fontId="2" fillId="0" borderId="7" xfId="2" applyFont="1" applyBorder="1" applyAlignment="1">
      <alignment vertical="center"/>
    </xf>
    <xf numFmtId="38" fontId="2" fillId="0" borderId="11" xfId="2" applyFont="1" applyBorder="1" applyAlignment="1">
      <alignment vertical="center"/>
    </xf>
    <xf numFmtId="0" fontId="2" fillId="0" borderId="12" xfId="1" applyFont="1" applyBorder="1" applyAlignment="1">
      <alignment horizontal="center" vertical="center"/>
    </xf>
    <xf numFmtId="38" fontId="2" fillId="0" borderId="13" xfId="2" applyNumberFormat="1" applyFont="1" applyBorder="1" applyAlignment="1">
      <alignment vertical="center"/>
    </xf>
    <xf numFmtId="0" fontId="2" fillId="0" borderId="14" xfId="1" applyFont="1" applyBorder="1" applyAlignment="1">
      <alignment horizontal="center" vertical="center"/>
    </xf>
    <xf numFmtId="38" fontId="2" fillId="0" borderId="15" xfId="2" applyFont="1" applyBorder="1" applyAlignment="1">
      <alignment vertical="center"/>
    </xf>
    <xf numFmtId="38" fontId="2" fillId="0" borderId="16" xfId="2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38" fontId="2" fillId="0" borderId="18" xfId="2" applyNumberFormat="1" applyFont="1" applyBorder="1" applyAlignment="1">
      <alignment vertical="center"/>
    </xf>
    <xf numFmtId="0" fontId="7" fillId="0" borderId="19" xfId="1" applyFont="1" applyFill="1" applyBorder="1" applyAlignment="1">
      <alignment horizontal="left" vertical="center"/>
    </xf>
    <xf numFmtId="0" fontId="6" fillId="2" borderId="25" xfId="1" applyFont="1" applyFill="1" applyBorder="1" applyAlignment="1">
      <alignment horizontal="center" vertical="center" wrapText="1"/>
    </xf>
    <xf numFmtId="0" fontId="2" fillId="3" borderId="26" xfId="1" applyFont="1" applyFill="1" applyBorder="1" applyAlignment="1">
      <alignment horizontal="center" vertical="center"/>
    </xf>
    <xf numFmtId="38" fontId="2" fillId="3" borderId="25" xfId="2" applyFont="1" applyFill="1" applyBorder="1" applyAlignment="1">
      <alignment vertical="center"/>
    </xf>
    <xf numFmtId="0" fontId="2" fillId="0" borderId="26" xfId="1" applyFont="1" applyBorder="1" applyAlignment="1">
      <alignment horizontal="center" vertical="center"/>
    </xf>
    <xf numFmtId="38" fontId="2" fillId="0" borderId="25" xfId="2" applyFont="1" applyBorder="1" applyAlignment="1">
      <alignment vertical="center"/>
    </xf>
    <xf numFmtId="0" fontId="2" fillId="0" borderId="27" xfId="1" applyFont="1" applyBorder="1" applyAlignment="1">
      <alignment horizontal="center" vertical="center"/>
    </xf>
    <xf numFmtId="38" fontId="2" fillId="0" borderId="28" xfId="2" applyFont="1" applyBorder="1" applyAlignment="1">
      <alignment vertical="center"/>
    </xf>
    <xf numFmtId="38" fontId="2" fillId="0" borderId="29" xfId="2" applyFont="1" applyBorder="1" applyAlignment="1">
      <alignment vertical="center"/>
    </xf>
    <xf numFmtId="40" fontId="2" fillId="3" borderId="13" xfId="2" applyNumberFormat="1" applyFont="1" applyFill="1" applyBorder="1" applyAlignment="1">
      <alignment vertical="center"/>
    </xf>
    <xf numFmtId="40" fontId="2" fillId="0" borderId="13" xfId="2" applyNumberFormat="1" applyFont="1" applyBorder="1" applyAlignment="1">
      <alignment vertical="center"/>
    </xf>
    <xf numFmtId="40" fontId="2" fillId="0" borderId="18" xfId="2" applyNumberFormat="1" applyFont="1" applyBorder="1" applyAlignment="1">
      <alignment vertical="center"/>
    </xf>
    <xf numFmtId="0" fontId="8" fillId="0" borderId="0" xfId="1" applyFont="1" applyFill="1" applyBorder="1" applyAlignment="1">
      <alignment horizontal="left" vertical="center"/>
    </xf>
    <xf numFmtId="0" fontId="6" fillId="0" borderId="0" xfId="1" applyFont="1"/>
    <xf numFmtId="0" fontId="9" fillId="0" borderId="0" xfId="1" applyFont="1"/>
    <xf numFmtId="0" fontId="9" fillId="0" borderId="3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left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wrapText="1"/>
    </xf>
    <xf numFmtId="0" fontId="6" fillId="2" borderId="9" xfId="1" applyFont="1" applyFill="1" applyBorder="1" applyAlignment="1">
      <alignment horizontal="center" vertical="center" wrapText="1"/>
    </xf>
    <xf numFmtId="0" fontId="6" fillId="2" borderId="21" xfId="1" applyFont="1" applyFill="1" applyBorder="1" applyAlignment="1">
      <alignment horizontal="center" vertical="center"/>
    </xf>
    <xf numFmtId="0" fontId="6" fillId="2" borderId="22" xfId="1" applyFont="1" applyFill="1" applyBorder="1" applyAlignment="1">
      <alignment horizontal="center" vertical="center"/>
    </xf>
    <xf numFmtId="0" fontId="6" fillId="2" borderId="23" xfId="1" applyFont="1" applyFill="1" applyBorder="1" applyAlignment="1">
      <alignment horizontal="center" vertical="center"/>
    </xf>
    <xf numFmtId="0" fontId="6" fillId="2" borderId="20" xfId="1" applyFont="1" applyFill="1" applyBorder="1" applyAlignment="1">
      <alignment horizontal="center" vertical="center"/>
    </xf>
    <xf numFmtId="0" fontId="6" fillId="2" borderId="24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/>
    </xf>
    <xf numFmtId="0" fontId="5" fillId="0" borderId="0" xfId="1" applyFont="1" applyAlignment="1">
      <alignment horizontal="left" wrapTex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8" xfId="1" applyFont="1" applyFill="1" applyBorder="1" applyAlignment="1">
      <alignment horizontal="center" vertical="center" wrapText="1"/>
    </xf>
  </cellXfs>
  <cellStyles count="3">
    <cellStyle name="桁区切り 2" xfId="2" xr:uid="{674590E9-E18E-4DAE-B6BE-51981472B15D}"/>
    <cellStyle name="標準" xfId="0" builtinId="0"/>
    <cellStyle name="標準 2" xfId="1" xr:uid="{7474A927-0952-4A3B-9775-CF666B124F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B5500-6362-4A1D-AAF1-BCB2B49446F3}">
  <dimension ref="B2:L45"/>
  <sheetViews>
    <sheetView tabSelected="1" zoomScale="85" zoomScaleNormal="85" workbookViewId="0"/>
  </sheetViews>
  <sheetFormatPr defaultRowHeight="18" x14ac:dyDescent="0.45"/>
  <cols>
    <col min="1" max="1" width="2" style="2" customWidth="1"/>
    <col min="2" max="2" width="8.5" style="2" customWidth="1"/>
    <col min="3" max="5" width="22.69921875" style="2" customWidth="1"/>
    <col min="6" max="6" width="25.59765625" style="2" customWidth="1"/>
    <col min="7" max="7" width="2" style="2" customWidth="1"/>
    <col min="8" max="8" width="11.3984375" style="2" customWidth="1"/>
    <col min="9" max="9" width="33.19921875" style="2" customWidth="1"/>
    <col min="10" max="10" width="2" style="2" customWidth="1"/>
    <col min="11" max="11" width="11.3984375" style="2" customWidth="1"/>
    <col min="12" max="12" width="29" style="2" customWidth="1"/>
    <col min="13" max="16384" width="8.796875" style="2"/>
  </cols>
  <sheetData>
    <row r="2" spans="2:12" ht="37.799999999999997" customHeight="1" x14ac:dyDescent="0.45">
      <c r="B2" s="1" t="s">
        <v>0</v>
      </c>
      <c r="H2" s="47" t="s">
        <v>1</v>
      </c>
      <c r="I2" s="47"/>
      <c r="K2" s="47" t="s">
        <v>2</v>
      </c>
      <c r="L2" s="47"/>
    </row>
    <row r="3" spans="2:12" ht="18" customHeight="1" x14ac:dyDescent="0.45">
      <c r="B3" s="45" t="s">
        <v>3</v>
      </c>
      <c r="C3" s="48" t="s">
        <v>4</v>
      </c>
      <c r="D3" s="49"/>
      <c r="E3" s="50"/>
      <c r="F3" s="51" t="s">
        <v>5</v>
      </c>
      <c r="H3" s="36" t="s">
        <v>3</v>
      </c>
      <c r="I3" s="38" t="s">
        <v>29</v>
      </c>
      <c r="K3" s="36" t="s">
        <v>3</v>
      </c>
      <c r="L3" s="38" t="s">
        <v>30</v>
      </c>
    </row>
    <row r="4" spans="2:12" ht="60" customHeight="1" x14ac:dyDescent="0.45">
      <c r="B4" s="46"/>
      <c r="C4" s="3" t="s">
        <v>6</v>
      </c>
      <c r="D4" s="3" t="s">
        <v>7</v>
      </c>
      <c r="E4" s="3" t="s">
        <v>8</v>
      </c>
      <c r="F4" s="52"/>
      <c r="H4" s="37"/>
      <c r="I4" s="39"/>
      <c r="K4" s="37"/>
      <c r="L4" s="39"/>
    </row>
    <row r="5" spans="2:12" x14ac:dyDescent="0.45">
      <c r="B5" s="4" t="s">
        <v>9</v>
      </c>
      <c r="C5" s="5">
        <v>4225832040</v>
      </c>
      <c r="D5" s="5">
        <v>44899276963</v>
      </c>
      <c r="E5" s="5">
        <f>C5+D5</f>
        <v>49125109003</v>
      </c>
      <c r="F5" s="6">
        <v>4982000</v>
      </c>
      <c r="H5" s="7" t="s">
        <v>9</v>
      </c>
      <c r="I5" s="8">
        <v>4914427</v>
      </c>
      <c r="K5" s="7" t="s">
        <v>9</v>
      </c>
      <c r="L5" s="8">
        <v>0</v>
      </c>
    </row>
    <row r="6" spans="2:12" x14ac:dyDescent="0.45">
      <c r="B6" s="9" t="s">
        <v>10</v>
      </c>
      <c r="C6" s="10">
        <v>11445032460</v>
      </c>
      <c r="D6" s="10">
        <v>121602959466</v>
      </c>
      <c r="E6" s="10">
        <f t="shared" ref="E6:E13" si="0">C6+D6</f>
        <v>133047991926</v>
      </c>
      <c r="F6" s="11">
        <v>13493000</v>
      </c>
      <c r="H6" s="12" t="s">
        <v>10</v>
      </c>
      <c r="I6" s="13">
        <v>13659350</v>
      </c>
      <c r="K6" s="12" t="s">
        <v>10</v>
      </c>
      <c r="L6" s="13">
        <v>-1</v>
      </c>
    </row>
    <row r="7" spans="2:12" x14ac:dyDescent="0.45">
      <c r="B7" s="4" t="s">
        <v>11</v>
      </c>
      <c r="C7" s="5">
        <v>44913249000</v>
      </c>
      <c r="D7" s="5">
        <v>477201267600</v>
      </c>
      <c r="E7" s="5">
        <f t="shared" si="0"/>
        <v>522114516600</v>
      </c>
      <c r="F7" s="6">
        <v>52950000</v>
      </c>
      <c r="H7" s="7" t="s">
        <v>11</v>
      </c>
      <c r="I7" s="8">
        <v>48293219</v>
      </c>
      <c r="K7" s="7" t="s">
        <v>11</v>
      </c>
      <c r="L7" s="8">
        <v>-2</v>
      </c>
    </row>
    <row r="8" spans="2:12" x14ac:dyDescent="0.45">
      <c r="B8" s="9" t="s">
        <v>12</v>
      </c>
      <c r="C8" s="10">
        <v>20696568000</v>
      </c>
      <c r="D8" s="10">
        <v>219900111981</v>
      </c>
      <c r="E8" s="10">
        <f t="shared" si="0"/>
        <v>240596679981</v>
      </c>
      <c r="F8" s="11">
        <v>24400000</v>
      </c>
      <c r="H8" s="12" t="s">
        <v>12</v>
      </c>
      <c r="I8" s="13">
        <v>22507447</v>
      </c>
      <c r="K8" s="12" t="s">
        <v>12</v>
      </c>
      <c r="L8" s="13">
        <v>2</v>
      </c>
    </row>
    <row r="9" spans="2:12" x14ac:dyDescent="0.45">
      <c r="B9" s="4" t="s">
        <v>13</v>
      </c>
      <c r="C9" s="5">
        <v>4164675378</v>
      </c>
      <c r="D9" s="5">
        <v>44249490156</v>
      </c>
      <c r="E9" s="5">
        <f t="shared" si="0"/>
        <v>48414165534</v>
      </c>
      <c r="F9" s="6">
        <v>4909900</v>
      </c>
      <c r="H9" s="7" t="s">
        <v>13</v>
      </c>
      <c r="I9" s="8">
        <v>4868698</v>
      </c>
      <c r="K9" s="7" t="s">
        <v>13</v>
      </c>
      <c r="L9" s="8">
        <v>-3</v>
      </c>
    </row>
    <row r="10" spans="2:12" x14ac:dyDescent="0.45">
      <c r="B10" s="9" t="s">
        <v>14</v>
      </c>
      <c r="C10" s="10">
        <v>22342114800</v>
      </c>
      <c r="D10" s="10">
        <v>237383973344</v>
      </c>
      <c r="E10" s="10">
        <f t="shared" si="0"/>
        <v>259726088144</v>
      </c>
      <c r="F10" s="11">
        <v>26340000</v>
      </c>
      <c r="H10" s="12" t="s">
        <v>14</v>
      </c>
      <c r="I10" s="13">
        <v>24459232</v>
      </c>
      <c r="K10" s="12" t="s">
        <v>14</v>
      </c>
      <c r="L10" s="13">
        <v>-5</v>
      </c>
    </row>
    <row r="11" spans="2:12" x14ac:dyDescent="0.45">
      <c r="B11" s="4" t="s">
        <v>15</v>
      </c>
      <c r="C11" s="5">
        <v>8831666640</v>
      </c>
      <c r="D11" s="5">
        <v>93836064178</v>
      </c>
      <c r="E11" s="5">
        <f t="shared" si="0"/>
        <v>102667730818</v>
      </c>
      <c r="F11" s="6">
        <v>10412000</v>
      </c>
      <c r="H11" s="7" t="s">
        <v>15</v>
      </c>
      <c r="I11" s="8">
        <v>10214011</v>
      </c>
      <c r="K11" s="7" t="s">
        <v>15</v>
      </c>
      <c r="L11" s="8">
        <v>3</v>
      </c>
    </row>
    <row r="12" spans="2:12" x14ac:dyDescent="0.45">
      <c r="B12" s="9" t="s">
        <v>16</v>
      </c>
      <c r="C12" s="10">
        <v>4164760200</v>
      </c>
      <c r="D12" s="10">
        <v>44250391386</v>
      </c>
      <c r="E12" s="10">
        <f t="shared" si="0"/>
        <v>48415151586</v>
      </c>
      <c r="F12" s="11">
        <v>4910000</v>
      </c>
      <c r="H12" s="12" t="s">
        <v>16</v>
      </c>
      <c r="I12" s="13">
        <v>4310445</v>
      </c>
      <c r="K12" s="12" t="s">
        <v>16</v>
      </c>
      <c r="L12" s="13">
        <v>3</v>
      </c>
    </row>
    <row r="13" spans="2:12" x14ac:dyDescent="0.45">
      <c r="B13" s="4" t="s">
        <v>17</v>
      </c>
      <c r="C13" s="5">
        <v>12906515520</v>
      </c>
      <c r="D13" s="5">
        <v>137131151800</v>
      </c>
      <c r="E13" s="5">
        <f t="shared" si="0"/>
        <v>150037667320</v>
      </c>
      <c r="F13" s="6">
        <v>15216000</v>
      </c>
      <c r="H13" s="7" t="s">
        <v>17</v>
      </c>
      <c r="I13" s="8">
        <v>14946428</v>
      </c>
      <c r="K13" s="7" t="s">
        <v>17</v>
      </c>
      <c r="L13" s="8">
        <v>1</v>
      </c>
    </row>
    <row r="14" spans="2:12" x14ac:dyDescent="0.45">
      <c r="B14" s="14" t="s">
        <v>18</v>
      </c>
      <c r="C14" s="15">
        <f>SUM(C5:C13)</f>
        <v>133690414038</v>
      </c>
      <c r="D14" s="15">
        <f>SUM(D5:D13)</f>
        <v>1420454686874</v>
      </c>
      <c r="E14" s="15">
        <f>SUM(E5:E13)</f>
        <v>1554145100912</v>
      </c>
      <c r="F14" s="16">
        <f>SUM(F5:F13)</f>
        <v>157612900</v>
      </c>
      <c r="H14" s="17" t="s">
        <v>18</v>
      </c>
      <c r="I14" s="18">
        <f>SUM(I5:I13)</f>
        <v>148173257</v>
      </c>
      <c r="K14" s="19" t="s">
        <v>19</v>
      </c>
    </row>
    <row r="15" spans="2:12" x14ac:dyDescent="0.45">
      <c r="K15" s="2" t="s">
        <v>20</v>
      </c>
    </row>
    <row r="17" spans="2:12" x14ac:dyDescent="0.45">
      <c r="B17" s="32" t="s">
        <v>37</v>
      </c>
      <c r="C17" s="33"/>
      <c r="D17" s="33"/>
      <c r="E17" s="33"/>
      <c r="H17" s="1" t="s">
        <v>21</v>
      </c>
      <c r="K17" s="1" t="s">
        <v>22</v>
      </c>
    </row>
    <row r="18" spans="2:12" ht="18" customHeight="1" x14ac:dyDescent="0.45">
      <c r="B18" s="43" t="s">
        <v>3</v>
      </c>
      <c r="C18" s="40" t="s">
        <v>34</v>
      </c>
      <c r="D18" s="41"/>
      <c r="E18" s="42"/>
      <c r="H18" s="36" t="s">
        <v>3</v>
      </c>
      <c r="I18" s="38" t="s">
        <v>31</v>
      </c>
      <c r="K18" s="36" t="s">
        <v>3</v>
      </c>
      <c r="L18" s="38" t="s">
        <v>32</v>
      </c>
    </row>
    <row r="19" spans="2:12" ht="36" x14ac:dyDescent="0.45">
      <c r="B19" s="44"/>
      <c r="C19" s="3" t="s">
        <v>23</v>
      </c>
      <c r="D19" s="3" t="s">
        <v>24</v>
      </c>
      <c r="E19" s="20" t="s">
        <v>8</v>
      </c>
      <c r="H19" s="37"/>
      <c r="I19" s="39"/>
      <c r="K19" s="37"/>
      <c r="L19" s="39"/>
    </row>
    <row r="20" spans="2:12" x14ac:dyDescent="0.45">
      <c r="B20" s="21" t="s">
        <v>9</v>
      </c>
      <c r="C20" s="5">
        <v>352152670</v>
      </c>
      <c r="D20" s="5">
        <v>3741606420</v>
      </c>
      <c r="E20" s="22">
        <v>4093759090</v>
      </c>
      <c r="H20" s="7" t="s">
        <v>9</v>
      </c>
      <c r="I20" s="8">
        <v>15588</v>
      </c>
      <c r="K20" s="7" t="s">
        <v>9</v>
      </c>
      <c r="L20" s="8">
        <v>-4</v>
      </c>
    </row>
    <row r="21" spans="2:12" x14ac:dyDescent="0.45">
      <c r="B21" s="23" t="s">
        <v>10</v>
      </c>
      <c r="C21" s="10">
        <v>953752705</v>
      </c>
      <c r="D21" s="10">
        <v>10133579961</v>
      </c>
      <c r="E21" s="24">
        <v>11087332666</v>
      </c>
      <c r="H21" s="12" t="s">
        <v>10</v>
      </c>
      <c r="I21" s="13">
        <v>124047</v>
      </c>
      <c r="K21" s="12" t="s">
        <v>10</v>
      </c>
      <c r="L21" s="13">
        <v>-3</v>
      </c>
    </row>
    <row r="22" spans="2:12" x14ac:dyDescent="0.45">
      <c r="B22" s="21" t="s">
        <v>11</v>
      </c>
      <c r="C22" s="5">
        <v>3742770750</v>
      </c>
      <c r="D22" s="5">
        <v>39766772300</v>
      </c>
      <c r="E22" s="22">
        <v>43509543050</v>
      </c>
      <c r="H22" s="7" t="s">
        <v>11</v>
      </c>
      <c r="I22" s="8">
        <v>726968</v>
      </c>
      <c r="K22" s="7" t="s">
        <v>11</v>
      </c>
      <c r="L22" s="8">
        <v>-1</v>
      </c>
    </row>
    <row r="23" spans="2:12" x14ac:dyDescent="0.45">
      <c r="B23" s="23" t="s">
        <v>12</v>
      </c>
      <c r="C23" s="10">
        <v>1724714000</v>
      </c>
      <c r="D23" s="10">
        <v>18325009340</v>
      </c>
      <c r="E23" s="24">
        <v>20049723340</v>
      </c>
      <c r="H23" s="12" t="s">
        <v>12</v>
      </c>
      <c r="I23" s="13">
        <v>42814</v>
      </c>
      <c r="K23" s="12" t="s">
        <v>12</v>
      </c>
      <c r="L23" s="13">
        <v>0</v>
      </c>
    </row>
    <row r="24" spans="2:12" x14ac:dyDescent="0.45">
      <c r="B24" s="21" t="s">
        <v>13</v>
      </c>
      <c r="C24" s="5">
        <v>347056287</v>
      </c>
      <c r="D24" s="5">
        <v>3687457513</v>
      </c>
      <c r="E24" s="22">
        <v>4034513800</v>
      </c>
      <c r="H24" s="7" t="s">
        <v>13</v>
      </c>
      <c r="I24" s="8">
        <v>11848</v>
      </c>
      <c r="K24" s="7" t="s">
        <v>13</v>
      </c>
      <c r="L24" s="8">
        <v>0</v>
      </c>
    </row>
    <row r="25" spans="2:12" x14ac:dyDescent="0.45">
      <c r="B25" s="23" t="s">
        <v>14</v>
      </c>
      <c r="C25" s="10">
        <v>1861842900</v>
      </c>
      <c r="D25" s="10">
        <v>19781997786</v>
      </c>
      <c r="E25" s="24">
        <v>21643840686</v>
      </c>
      <c r="H25" s="12" t="s">
        <v>14</v>
      </c>
      <c r="I25" s="13">
        <v>248414</v>
      </c>
      <c r="K25" s="12" t="s">
        <v>14</v>
      </c>
      <c r="L25" s="13">
        <v>0</v>
      </c>
    </row>
    <row r="26" spans="2:12" x14ac:dyDescent="0.45">
      <c r="B26" s="21" t="s">
        <v>15</v>
      </c>
      <c r="C26" s="5">
        <v>735972220</v>
      </c>
      <c r="D26" s="5">
        <v>7819672024</v>
      </c>
      <c r="E26" s="22">
        <v>8555644244</v>
      </c>
      <c r="H26" s="7" t="s">
        <v>15</v>
      </c>
      <c r="I26" s="8">
        <v>19280</v>
      </c>
      <c r="K26" s="7" t="s">
        <v>15</v>
      </c>
      <c r="L26" s="8">
        <v>-1</v>
      </c>
    </row>
    <row r="27" spans="2:12" x14ac:dyDescent="0.45">
      <c r="B27" s="23" t="s">
        <v>16</v>
      </c>
      <c r="C27" s="10">
        <v>347063350</v>
      </c>
      <c r="D27" s="10">
        <v>3687532621</v>
      </c>
      <c r="E27" s="24">
        <v>4034595971</v>
      </c>
      <c r="H27" s="12" t="s">
        <v>16</v>
      </c>
      <c r="I27" s="13">
        <v>13834</v>
      </c>
      <c r="K27" s="12" t="s">
        <v>16</v>
      </c>
      <c r="L27" s="13">
        <v>0</v>
      </c>
    </row>
    <row r="28" spans="2:12" x14ac:dyDescent="0.45">
      <c r="B28" s="21" t="s">
        <v>17</v>
      </c>
      <c r="C28" s="5">
        <v>1075542960</v>
      </c>
      <c r="D28" s="5">
        <v>11427595987</v>
      </c>
      <c r="E28" s="22">
        <v>12503138947</v>
      </c>
      <c r="H28" s="7" t="s">
        <v>17</v>
      </c>
      <c r="I28" s="8">
        <v>99731</v>
      </c>
      <c r="K28" s="7" t="s">
        <v>17</v>
      </c>
      <c r="L28" s="8">
        <v>1</v>
      </c>
    </row>
    <row r="29" spans="2:12" x14ac:dyDescent="0.45">
      <c r="B29" s="25" t="s">
        <v>18</v>
      </c>
      <c r="C29" s="26">
        <f>SUM(C20:C28)</f>
        <v>11140867842</v>
      </c>
      <c r="D29" s="26">
        <f>SUM(D20:D28)</f>
        <v>118371223952</v>
      </c>
      <c r="E29" s="27">
        <f>SUM(E20:E28)</f>
        <v>129512091794</v>
      </c>
      <c r="H29" s="17" t="s">
        <v>18</v>
      </c>
      <c r="I29" s="18">
        <f>SUM(I20:I28)</f>
        <v>1302524</v>
      </c>
      <c r="K29" s="19" t="s">
        <v>25</v>
      </c>
    </row>
    <row r="30" spans="2:12" x14ac:dyDescent="0.45">
      <c r="B30" s="34" t="s">
        <v>35</v>
      </c>
      <c r="C30" s="33"/>
      <c r="D30" s="33"/>
      <c r="E30" s="33"/>
      <c r="F30" s="33"/>
      <c r="K30" s="2" t="s">
        <v>26</v>
      </c>
    </row>
    <row r="31" spans="2:12" x14ac:dyDescent="0.45">
      <c r="B31" s="35" t="s">
        <v>36</v>
      </c>
      <c r="C31" s="33"/>
      <c r="D31" s="33"/>
      <c r="E31" s="33"/>
      <c r="F31" s="33"/>
      <c r="K31" s="2" t="s">
        <v>27</v>
      </c>
    </row>
    <row r="32" spans="2:12" x14ac:dyDescent="0.45">
      <c r="B32" s="31"/>
    </row>
    <row r="33" spans="8:9" x14ac:dyDescent="0.45">
      <c r="H33" s="1" t="s">
        <v>28</v>
      </c>
    </row>
    <row r="34" spans="8:9" ht="18" customHeight="1" x14ac:dyDescent="0.45">
      <c r="H34" s="36" t="s">
        <v>3</v>
      </c>
      <c r="I34" s="38" t="s">
        <v>33</v>
      </c>
    </row>
    <row r="35" spans="8:9" x14ac:dyDescent="0.45">
      <c r="H35" s="37"/>
      <c r="I35" s="39"/>
    </row>
    <row r="36" spans="8:9" x14ac:dyDescent="0.45">
      <c r="H36" s="7" t="s">
        <v>9</v>
      </c>
      <c r="I36" s="28">
        <v>59178.8</v>
      </c>
    </row>
    <row r="37" spans="8:9" x14ac:dyDescent="0.45">
      <c r="H37" s="12" t="s">
        <v>10</v>
      </c>
      <c r="I37" s="29">
        <v>408194.5</v>
      </c>
    </row>
    <row r="38" spans="8:9" x14ac:dyDescent="0.45">
      <c r="H38" s="7" t="s">
        <v>11</v>
      </c>
      <c r="I38" s="28">
        <v>2620587.5</v>
      </c>
    </row>
    <row r="39" spans="8:9" x14ac:dyDescent="0.45">
      <c r="H39" s="12" t="s">
        <v>12</v>
      </c>
      <c r="I39" s="29">
        <v>125224</v>
      </c>
    </row>
    <row r="40" spans="8:9" x14ac:dyDescent="0.45">
      <c r="H40" s="7" t="s">
        <v>13</v>
      </c>
      <c r="I40" s="28">
        <v>35956.5</v>
      </c>
    </row>
    <row r="41" spans="8:9" x14ac:dyDescent="0.45">
      <c r="H41" s="12" t="s">
        <v>14</v>
      </c>
      <c r="I41" s="29">
        <v>664640.5</v>
      </c>
    </row>
    <row r="42" spans="8:9" x14ac:dyDescent="0.45">
      <c r="H42" s="7" t="s">
        <v>15</v>
      </c>
      <c r="I42" s="28">
        <v>54954.5</v>
      </c>
    </row>
    <row r="43" spans="8:9" x14ac:dyDescent="0.45">
      <c r="H43" s="12" t="s">
        <v>16</v>
      </c>
      <c r="I43" s="29">
        <v>42450</v>
      </c>
    </row>
    <row r="44" spans="8:9" x14ac:dyDescent="0.45">
      <c r="H44" s="7" t="s">
        <v>17</v>
      </c>
      <c r="I44" s="28">
        <v>345042.48</v>
      </c>
    </row>
    <row r="45" spans="8:9" x14ac:dyDescent="0.45">
      <c r="H45" s="17" t="s">
        <v>18</v>
      </c>
      <c r="I45" s="30">
        <f>SUM(I36:I44)</f>
        <v>4356228.7799999993</v>
      </c>
    </row>
  </sheetData>
  <mergeCells count="17">
    <mergeCell ref="B18:B19"/>
    <mergeCell ref="B3:B4"/>
    <mergeCell ref="K18:K19"/>
    <mergeCell ref="L18:L19"/>
    <mergeCell ref="H2:I2"/>
    <mergeCell ref="K2:L2"/>
    <mergeCell ref="C3:E3"/>
    <mergeCell ref="F3:F4"/>
    <mergeCell ref="H3:H4"/>
    <mergeCell ref="I3:I4"/>
    <mergeCell ref="K3:K4"/>
    <mergeCell ref="L3:L4"/>
    <mergeCell ref="H34:H35"/>
    <mergeCell ref="I34:I35"/>
    <mergeCell ref="C18:E18"/>
    <mergeCell ref="H18:H19"/>
    <mergeCell ref="I18:I19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容量拠出金算定諸元（2025年3月分）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2025-05-09T10:59:39Z</dcterms:created>
  <dcterms:modified xsi:type="dcterms:W3CDTF">2025-05-09T11:00:15Z</dcterms:modified>
</cp:coreProperties>
</file>