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filterPrivacy="1"/>
  <xr:revisionPtr revIDLastSave="0" documentId="13_ncr:1_{E3540A7D-4C2C-42A8-9B9D-29676A28911E}" xr6:coauthVersionLast="36" xr6:coauthVersionMax="36" xr10:uidLastSave="{00000000-0000-0000-0000-000000000000}"/>
  <bookViews>
    <workbookView xWindow="0" yWindow="0" windowWidth="23040" windowHeight="9708" xr2:uid="{00000000-000D-0000-FFFF-FFFF00000000}"/>
  </bookViews>
  <sheets>
    <sheet name="2027年度" sheetId="5" r:id="rId1"/>
    <sheet name="2026年度" sheetId="4" r:id="rId2"/>
    <sheet name="2025年度" sheetId="3" r:id="rId3"/>
    <sheet name="2024年度" sheetId="1" r:id="rId4"/>
    <sheet name="長期" sheetId="7"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7" i="5" l="1"/>
  <c r="E36" i="5" l="1"/>
  <c r="E35" i="5"/>
  <c r="E8" i="7" l="1"/>
  <c r="D7" i="7" l="1"/>
  <c r="E7" i="7" s="1"/>
</calcChain>
</file>

<file path=xl/sharedStrings.xml><?xml version="1.0" encoding="utf-8"?>
<sst xmlns="http://schemas.openxmlformats.org/spreadsheetml/2006/main" count="211" uniqueCount="54">
  <si>
    <t>全国</t>
    <rPh sb="0" eb="2">
      <t>ゼンコク</t>
    </rPh>
    <phoneticPr fontId="1"/>
  </si>
  <si>
    <t>北海道</t>
    <rPh sb="0" eb="3">
      <t>ホッカイドウ</t>
    </rPh>
    <phoneticPr fontId="1"/>
  </si>
  <si>
    <t>東北</t>
    <rPh sb="0" eb="2">
      <t>トウホク</t>
    </rPh>
    <phoneticPr fontId="1"/>
  </si>
  <si>
    <t>東京</t>
    <rPh sb="0" eb="2">
      <t>トウキョウ</t>
    </rPh>
    <phoneticPr fontId="1"/>
  </si>
  <si>
    <t>中部</t>
    <rPh sb="0" eb="2">
      <t>チュウブ</t>
    </rPh>
    <phoneticPr fontId="1"/>
  </si>
  <si>
    <t>関西</t>
    <rPh sb="0" eb="2">
      <t>カンサイ</t>
    </rPh>
    <phoneticPr fontId="1"/>
  </si>
  <si>
    <t>中国</t>
    <rPh sb="0" eb="2">
      <t>チュウゴク</t>
    </rPh>
    <phoneticPr fontId="1"/>
  </si>
  <si>
    <t>四国</t>
    <rPh sb="0" eb="2">
      <t>シコク</t>
    </rPh>
    <phoneticPr fontId="1"/>
  </si>
  <si>
    <t>九州</t>
    <rPh sb="0" eb="2">
      <t>キュウシュウ</t>
    </rPh>
    <phoneticPr fontId="1"/>
  </si>
  <si>
    <t>北陸</t>
    <rPh sb="0" eb="2">
      <t>ホクリク</t>
    </rPh>
    <phoneticPr fontId="1"/>
  </si>
  <si>
    <t>2020年12月公表</t>
    <rPh sb="4" eb="5">
      <t>ネン</t>
    </rPh>
    <rPh sb="7" eb="8">
      <t>ガツ</t>
    </rPh>
    <rPh sb="8" eb="10">
      <t>コウヒョウ</t>
    </rPh>
    <phoneticPr fontId="1"/>
  </si>
  <si>
    <t>2022年3月公表</t>
    <rPh sb="4" eb="5">
      <t>ネン</t>
    </rPh>
    <rPh sb="6" eb="7">
      <t>ガツ</t>
    </rPh>
    <rPh sb="7" eb="9">
      <t>コウヒョウ</t>
    </rPh>
    <phoneticPr fontId="1"/>
  </si>
  <si>
    <t>[kW]</t>
  </si>
  <si>
    <t>[円]</t>
    <phoneticPr fontId="1"/>
  </si>
  <si>
    <t>下段</t>
    <rPh sb="0" eb="2">
      <t>ゲダン</t>
    </rPh>
    <phoneticPr fontId="1"/>
  </si>
  <si>
    <t>単位:上段</t>
    <rPh sb="0" eb="2">
      <t>タンイ</t>
    </rPh>
    <rPh sb="3" eb="5">
      <t>ジョウダン</t>
    </rPh>
    <phoneticPr fontId="1"/>
  </si>
  <si>
    <t>[万kW]</t>
    <rPh sb="1" eb="2">
      <t>マン</t>
    </rPh>
    <phoneticPr fontId="1"/>
  </si>
  <si>
    <t>[億円]</t>
    <rPh sb="1" eb="2">
      <t>オク</t>
    </rPh>
    <phoneticPr fontId="1"/>
  </si>
  <si>
    <t>※端数処理の関係で合計が合わないことがある。</t>
    <phoneticPr fontId="1"/>
  </si>
  <si>
    <t>2023年5月公表</t>
    <rPh sb="4" eb="5">
      <t>ネン</t>
    </rPh>
    <rPh sb="6" eb="7">
      <t>ガツ</t>
    </rPh>
    <rPh sb="7" eb="9">
      <t>コウヒョウ</t>
    </rPh>
    <phoneticPr fontId="1"/>
  </si>
  <si>
    <t>○メインオークション約定結果、容量確保契約の結果・状況データ一覧（対象実需給年度：2026年度）</t>
    <rPh sb="15" eb="17">
      <t>ヨウリョウ</t>
    </rPh>
    <rPh sb="17" eb="19">
      <t>カクホ</t>
    </rPh>
    <rPh sb="19" eb="21">
      <t>ケイヤク</t>
    </rPh>
    <rPh sb="22" eb="24">
      <t>ケッカ</t>
    </rPh>
    <rPh sb="25" eb="27">
      <t>ジョウキョウ</t>
    </rPh>
    <rPh sb="30" eb="32">
      <t>イチラン</t>
    </rPh>
    <rPh sb="33" eb="35">
      <t>タイショウ</t>
    </rPh>
    <rPh sb="35" eb="36">
      <t>ジツ</t>
    </rPh>
    <rPh sb="36" eb="38">
      <t>ジュキュウ</t>
    </rPh>
    <rPh sb="38" eb="40">
      <t>ネンド</t>
    </rPh>
    <rPh sb="45" eb="47">
      <t>ネンド</t>
    </rPh>
    <phoneticPr fontId="1"/>
  </si>
  <si>
    <t>2023年2月公表</t>
    <rPh sb="4" eb="5">
      <t>ネン</t>
    </rPh>
    <rPh sb="6" eb="7">
      <t>ガツ</t>
    </rPh>
    <rPh sb="7" eb="9">
      <t>コウヒョウ</t>
    </rPh>
    <phoneticPr fontId="1"/>
  </si>
  <si>
    <t>○メインオークション約定結果、容量確保契約の結果・状況データ一覧（対象実需給年度：2025年度）</t>
    <rPh sb="15" eb="17">
      <t>ヨウリョウ</t>
    </rPh>
    <rPh sb="17" eb="19">
      <t>カクホ</t>
    </rPh>
    <rPh sb="19" eb="21">
      <t>ケイヤク</t>
    </rPh>
    <rPh sb="22" eb="24">
      <t>ケッカ</t>
    </rPh>
    <rPh sb="25" eb="27">
      <t>ジョウキョウ</t>
    </rPh>
    <rPh sb="30" eb="32">
      <t>イチラン</t>
    </rPh>
    <rPh sb="33" eb="35">
      <t>タイショウ</t>
    </rPh>
    <rPh sb="35" eb="36">
      <t>ジツ</t>
    </rPh>
    <rPh sb="36" eb="38">
      <t>ジュキュウ</t>
    </rPh>
    <rPh sb="38" eb="40">
      <t>ネンド</t>
    </rPh>
    <rPh sb="45" eb="47">
      <t>ネンド</t>
    </rPh>
    <phoneticPr fontId="1"/>
  </si>
  <si>
    <t>○メインオークション約定結果、容量確保契約の結果・状況データ一覧（対象実需給年度：2024年度）</t>
    <rPh sb="15" eb="17">
      <t>ヨウリョウ</t>
    </rPh>
    <rPh sb="17" eb="19">
      <t>カクホ</t>
    </rPh>
    <rPh sb="19" eb="21">
      <t>ケイヤク</t>
    </rPh>
    <rPh sb="22" eb="24">
      <t>ケッカ</t>
    </rPh>
    <rPh sb="25" eb="27">
      <t>ジョウキョウ</t>
    </rPh>
    <rPh sb="30" eb="32">
      <t>イチラン</t>
    </rPh>
    <rPh sb="33" eb="35">
      <t>タイショウ</t>
    </rPh>
    <rPh sb="35" eb="36">
      <t>ジツ</t>
    </rPh>
    <rPh sb="36" eb="38">
      <t>ジュキュウ</t>
    </rPh>
    <rPh sb="38" eb="40">
      <t>ネンド</t>
    </rPh>
    <rPh sb="45" eb="47">
      <t>ネンド</t>
    </rPh>
    <phoneticPr fontId="1"/>
  </si>
  <si>
    <t>2022年1月公表</t>
    <rPh sb="4" eb="5">
      <t>ネン</t>
    </rPh>
    <rPh sb="6" eb="7">
      <t>ガツ</t>
    </rPh>
    <rPh sb="7" eb="9">
      <t>コウヒョウ</t>
    </rPh>
    <phoneticPr fontId="1"/>
  </si>
  <si>
    <t>2020年9月公表</t>
    <rPh sb="4" eb="5">
      <t>ネン</t>
    </rPh>
    <rPh sb="6" eb="7">
      <t>ガツ</t>
    </rPh>
    <rPh sb="7" eb="9">
      <t>コウヒョウ</t>
    </rPh>
    <phoneticPr fontId="1"/>
  </si>
  <si>
    <t>約定総容量／契約締結総容量</t>
    <rPh sb="0" eb="2">
      <t>ヤクジョウ</t>
    </rPh>
    <rPh sb="2" eb="5">
      <t>ソウヨウリョウ</t>
    </rPh>
    <phoneticPr fontId="1"/>
  </si>
  <si>
    <t>約定総額（経過措置控除後）／契約締結総額（経過措置控除後）</t>
    <rPh sb="0" eb="4">
      <t>ヤクジョウソウガク</t>
    </rPh>
    <rPh sb="14" eb="16">
      <t>ケイヤク</t>
    </rPh>
    <rPh sb="16" eb="18">
      <t>テイケツ</t>
    </rPh>
    <rPh sb="18" eb="20">
      <t>ソウガク</t>
    </rPh>
    <rPh sb="21" eb="23">
      <t>ケイカ</t>
    </rPh>
    <rPh sb="23" eb="25">
      <t>ソチ</t>
    </rPh>
    <rPh sb="25" eb="27">
      <t>コウジョ</t>
    </rPh>
    <rPh sb="27" eb="28">
      <t>ゴ</t>
    </rPh>
    <phoneticPr fontId="1"/>
  </si>
  <si>
    <t>エリア毎の約定容量／契約締結総容量</t>
    <rPh sb="3" eb="4">
      <t>ゴト</t>
    </rPh>
    <rPh sb="5" eb="7">
      <t>ヤクジョウ</t>
    </rPh>
    <rPh sb="7" eb="9">
      <t>ヨウリョウ</t>
    </rPh>
    <phoneticPr fontId="1"/>
  </si>
  <si>
    <t>エリア毎の約定総額（経過措置控除後）／契約締結総額（経過措置控除後）</t>
    <rPh sb="3" eb="4">
      <t>ゴト</t>
    </rPh>
    <rPh sb="19" eb="21">
      <t>ケイヤク</t>
    </rPh>
    <rPh sb="21" eb="23">
      <t>テイケツ</t>
    </rPh>
    <rPh sb="23" eb="25">
      <t>ソウガク</t>
    </rPh>
    <rPh sb="26" eb="28">
      <t>ケイカ</t>
    </rPh>
    <rPh sb="28" eb="30">
      <t>ソチ</t>
    </rPh>
    <rPh sb="30" eb="32">
      <t>コウジョ</t>
    </rPh>
    <rPh sb="32" eb="33">
      <t>ゴ</t>
    </rPh>
    <phoneticPr fontId="1"/>
  </si>
  <si>
    <t>○メインオークション約定結果、容量確保契約の結果・状況データ一覧（対象実需給年度：2027年度）</t>
    <rPh sb="15" eb="17">
      <t>ヨウリョウ</t>
    </rPh>
    <rPh sb="17" eb="19">
      <t>カクホ</t>
    </rPh>
    <rPh sb="19" eb="21">
      <t>ケイヤク</t>
    </rPh>
    <rPh sb="22" eb="24">
      <t>ケッカ</t>
    </rPh>
    <rPh sb="25" eb="27">
      <t>ジョウキョウ</t>
    </rPh>
    <rPh sb="30" eb="32">
      <t>イチラン</t>
    </rPh>
    <rPh sb="33" eb="35">
      <t>タイショウ</t>
    </rPh>
    <rPh sb="35" eb="36">
      <t>ジツ</t>
    </rPh>
    <rPh sb="36" eb="38">
      <t>ジュキュウ</t>
    </rPh>
    <rPh sb="38" eb="40">
      <t>ネンド</t>
    </rPh>
    <rPh sb="45" eb="47">
      <t>ネンド</t>
    </rPh>
    <phoneticPr fontId="1"/>
  </si>
  <si>
    <t>2024年1月公表</t>
    <rPh sb="4" eb="5">
      <t>ネン</t>
    </rPh>
    <rPh sb="6" eb="7">
      <t>ガツ</t>
    </rPh>
    <rPh sb="7" eb="9">
      <t>コウヒョウ</t>
    </rPh>
    <phoneticPr fontId="1"/>
  </si>
  <si>
    <t>2024年5月公表</t>
    <rPh sb="4" eb="5">
      <t>ネン</t>
    </rPh>
    <rPh sb="6" eb="7">
      <t>ガツ</t>
    </rPh>
    <rPh sb="7" eb="9">
      <t>コウヒョウ</t>
    </rPh>
    <phoneticPr fontId="1"/>
  </si>
  <si>
    <t>[kW]</t>
    <phoneticPr fontId="1"/>
  </si>
  <si>
    <t>2024年7月公表</t>
    <rPh sb="4" eb="5">
      <t>ネン</t>
    </rPh>
    <rPh sb="6" eb="9">
      <t>ガツコウヒョウ</t>
    </rPh>
    <phoneticPr fontId="1"/>
  </si>
  <si>
    <t>契約締結総容量</t>
    <phoneticPr fontId="1"/>
  </si>
  <si>
    <t>○長期脱炭素電源オークション容量確保契約の結果・状況データ一覧</t>
    <rPh sb="1" eb="8">
      <t>チョウキダツタンソデンゲン</t>
    </rPh>
    <rPh sb="14" eb="16">
      <t>ヨウリョウ</t>
    </rPh>
    <rPh sb="16" eb="18">
      <t>カクホ</t>
    </rPh>
    <rPh sb="18" eb="20">
      <t>ケイヤク</t>
    </rPh>
    <rPh sb="21" eb="23">
      <t>ケッカ</t>
    </rPh>
    <rPh sb="24" eb="26">
      <t>ジョウキョウ</t>
    </rPh>
    <rPh sb="29" eb="31">
      <t>イチラン</t>
    </rPh>
    <phoneticPr fontId="1"/>
  </si>
  <si>
    <t>契約書締結時点</t>
    <rPh sb="0" eb="2">
      <t>ケイヤク</t>
    </rPh>
    <rPh sb="2" eb="3">
      <t>ショ</t>
    </rPh>
    <rPh sb="3" eb="5">
      <t>テイケツ</t>
    </rPh>
    <rPh sb="5" eb="7">
      <t>ジテン</t>
    </rPh>
    <phoneticPr fontId="1"/>
  </si>
  <si>
    <t>〇容量オークション全体の契約状況（対象実需給年度：2027年度）</t>
    <rPh sb="12" eb="14">
      <t>ケイヤク</t>
    </rPh>
    <rPh sb="14" eb="16">
      <t>ジョウキョウ</t>
    </rPh>
    <rPh sb="17" eb="24">
      <t>タイショウジツジュキュウネンド</t>
    </rPh>
    <rPh sb="29" eb="31">
      <t>ネンド</t>
    </rPh>
    <phoneticPr fontId="1"/>
  </si>
  <si>
    <t>契約締結総額（経過措置控除後）</t>
    <rPh sb="0" eb="2">
      <t>ケイヤク</t>
    </rPh>
    <rPh sb="2" eb="4">
      <t>テイケツ</t>
    </rPh>
    <rPh sb="4" eb="6">
      <t>ソウガク</t>
    </rPh>
    <rPh sb="7" eb="9">
      <t>ケイカ</t>
    </rPh>
    <rPh sb="9" eb="11">
      <t>ソチ</t>
    </rPh>
    <rPh sb="11" eb="13">
      <t>コウジョ</t>
    </rPh>
    <rPh sb="13" eb="14">
      <t>ゴ</t>
    </rPh>
    <phoneticPr fontId="1"/>
  </si>
  <si>
    <t>容量オークション
（上記の合計）</t>
    <rPh sb="0" eb="2">
      <t>ヨウリョウ</t>
    </rPh>
    <rPh sb="10" eb="12">
      <t>ジョウキ</t>
    </rPh>
    <rPh sb="13" eb="15">
      <t>ゴウケイ</t>
    </rPh>
    <phoneticPr fontId="1"/>
  </si>
  <si>
    <t>メインオークション
・追加オークション</t>
    <rPh sb="11" eb="13">
      <t>ツイカ</t>
    </rPh>
    <phoneticPr fontId="1"/>
  </si>
  <si>
    <t>長期脱炭素電源
オークション</t>
    <phoneticPr fontId="1"/>
  </si>
  <si>
    <t>契約締結総額（他市場収益の推定還付額控除後）</t>
    <rPh sb="16" eb="20">
      <t>ケイヤクテイケツヤクジョウソウガクタシジョウシュウエキスイテイカンプガクコウジョマエ</t>
    </rPh>
    <rPh sb="20" eb="21">
      <t>ゴ</t>
    </rPh>
    <phoneticPr fontId="1"/>
  </si>
  <si>
    <t>約定結果公表時点</t>
    <rPh sb="0" eb="4">
      <t>ヤクジョウケッカ</t>
    </rPh>
    <rPh sb="4" eb="6">
      <t>コウヒョウ</t>
    </rPh>
    <rPh sb="6" eb="8">
      <t>ジテン</t>
    </rPh>
    <phoneticPr fontId="1"/>
  </si>
  <si>
    <t>2024年4月公表</t>
    <rPh sb="4" eb="5">
      <t>ネン</t>
    </rPh>
    <rPh sb="6" eb="9">
      <t>ガツコウヒョウ</t>
    </rPh>
    <phoneticPr fontId="1"/>
  </si>
  <si>
    <t>応札年度</t>
    <rPh sb="0" eb="4">
      <t>オウサツネンド</t>
    </rPh>
    <phoneticPr fontId="1"/>
  </si>
  <si>
    <t>2023年度</t>
    <phoneticPr fontId="1"/>
  </si>
  <si>
    <t>約定総額／契約締結総額</t>
    <rPh sb="0" eb="4">
      <t>ヤクジョウソウガク</t>
    </rPh>
    <rPh sb="5" eb="7">
      <t>ケイヤク</t>
    </rPh>
    <rPh sb="7" eb="9">
      <t>テイケツ</t>
    </rPh>
    <rPh sb="9" eb="11">
      <t>ソウガク</t>
    </rPh>
    <phoneticPr fontId="1"/>
  </si>
  <si>
    <t>契約締結総額</t>
    <phoneticPr fontId="1"/>
  </si>
  <si>
    <t>約定総額（他市場収益の推定還付額控除後）</t>
    <rPh sb="0" eb="4">
      <t>ヤクジョウソウガク</t>
    </rPh>
    <phoneticPr fontId="1"/>
  </si>
  <si>
    <t>ー</t>
    <phoneticPr fontId="1"/>
  </si>
  <si>
    <t>中段
下段</t>
    <rPh sb="0" eb="2">
      <t>チュウダン</t>
    </rPh>
    <rPh sb="3" eb="5">
      <t>ゲダン</t>
    </rPh>
    <phoneticPr fontId="1"/>
  </si>
  <si>
    <t>2024年7月公表</t>
    <rPh sb="4" eb="5">
      <t>ネン</t>
    </rPh>
    <rPh sb="6" eb="7">
      <t>ガツ</t>
    </rPh>
    <rPh sb="7" eb="9">
      <t>コウヒョウ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</si>
</sst>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Red]\-#,##0.0"/>
  </numFmts>
  <fonts count="5">
    <font>
      <sz val="11"/>
      <color theme="1"/>
      <name val="Yu Gothic"/>
      <family val="2"/>
      <scheme val="minor"/>
    </font>
    <font>
      <sz val="6"/>
      <name val="Yu Gothic"/>
      <family val="3"/>
      <charset val="128"/>
      <scheme val="minor"/>
    </font>
    <font>
      <sz val="11"/>
      <color theme="1"/>
      <name val="Yu Gothic"/>
      <family val="3"/>
      <charset val="128"/>
      <scheme val="minor"/>
    </font>
    <font>
      <sz val="11"/>
      <color theme="1"/>
      <name val="Yu Gothic"/>
      <family val="2"/>
      <scheme val="minor"/>
    </font>
    <font>
      <sz val="11"/>
      <name val="Yu Gothic"/>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s>
  <cellStyleXfs count="2">
    <xf numFmtId="0" fontId="0" fillId="0" borderId="0"/>
    <xf numFmtId="38" fontId="3" fillId="0" borderId="0" applyFont="0" applyFill="0" applyBorder="0" applyAlignment="0" applyProtection="0">
      <alignment vertical="center"/>
    </xf>
  </cellStyleXfs>
  <cellXfs count="51">
    <xf numFmtId="0" fontId="0" fillId="0" borderId="0" xfId="0"/>
    <xf numFmtId="0" fontId="0" fillId="0" borderId="1" xfId="0" applyBorder="1"/>
    <xf numFmtId="0" fontId="0" fillId="0" borderId="3" xfId="0" applyBorder="1"/>
    <xf numFmtId="0" fontId="0" fillId="0" borderId="2" xfId="0" applyBorder="1"/>
    <xf numFmtId="3" fontId="0" fillId="0" borderId="1" xfId="0" applyNumberFormat="1" applyBorder="1"/>
    <xf numFmtId="0" fontId="0" fillId="0" borderId="0" xfId="0" applyFill="1" applyBorder="1"/>
    <xf numFmtId="0" fontId="0" fillId="0" borderId="4" xfId="0" applyFill="1" applyBorder="1" applyAlignment="1">
      <alignment horizontal="right"/>
    </xf>
    <xf numFmtId="0" fontId="0" fillId="0" borderId="0" xfId="0" applyFill="1" applyBorder="1" applyAlignment="1">
      <alignment horizontal="right"/>
    </xf>
    <xf numFmtId="0" fontId="0" fillId="0" borderId="0" xfId="0" applyAlignment="1">
      <alignment horizontal="right"/>
    </xf>
    <xf numFmtId="176" fontId="2" fillId="0" borderId="1" xfId="0" applyNumberFormat="1" applyFont="1" applyBorder="1"/>
    <xf numFmtId="3" fontId="0" fillId="0" borderId="1" xfId="0" applyNumberFormat="1" applyFont="1" applyBorder="1"/>
    <xf numFmtId="38" fontId="0" fillId="0" borderId="1" xfId="1" applyFont="1" applyBorder="1">
      <alignment vertical="center"/>
    </xf>
    <xf numFmtId="177" fontId="0" fillId="0" borderId="1" xfId="0" applyNumberFormat="1" applyBorder="1"/>
    <xf numFmtId="177" fontId="0" fillId="0" borderId="1" xfId="0" applyNumberFormat="1" applyBorder="1" applyAlignment="1">
      <alignment vertical="center"/>
    </xf>
    <xf numFmtId="0" fontId="0" fillId="0" borderId="1" xfId="0" applyBorder="1" applyAlignment="1">
      <alignment horizontal="right" vertical="center"/>
    </xf>
    <xf numFmtId="0" fontId="0" fillId="0" borderId="6" xfId="0" applyBorder="1" applyAlignment="1">
      <alignment wrapText="1"/>
    </xf>
    <xf numFmtId="0" fontId="0" fillId="0" borderId="7" xfId="0" applyBorder="1" applyAlignment="1">
      <alignment wrapText="1"/>
    </xf>
    <xf numFmtId="0" fontId="0" fillId="0" borderId="8" xfId="0" applyFill="1" applyBorder="1" applyAlignment="1">
      <alignment horizontal="left" vertical="center"/>
    </xf>
    <xf numFmtId="0" fontId="0" fillId="0" borderId="1" xfId="0" applyBorder="1" applyAlignment="1">
      <alignment horizontal="center" vertical="center"/>
    </xf>
    <xf numFmtId="0" fontId="0" fillId="0" borderId="2" xfId="0" applyBorder="1" applyAlignment="1">
      <alignment wrapText="1"/>
    </xf>
    <xf numFmtId="0" fontId="0" fillId="0" borderId="9" xfId="0" applyBorder="1" applyAlignment="1">
      <alignment wrapText="1"/>
    </xf>
    <xf numFmtId="0" fontId="0" fillId="0" borderId="6" xfId="0" applyFill="1" applyBorder="1" applyAlignment="1">
      <alignment horizontal="right" vertical="center"/>
    </xf>
    <xf numFmtId="0" fontId="0" fillId="0" borderId="7" xfId="0" applyFill="1" applyBorder="1" applyAlignment="1">
      <alignment horizontal="right" vertical="center"/>
    </xf>
    <xf numFmtId="0" fontId="0" fillId="0" borderId="10" xfId="0" applyFill="1" applyBorder="1" applyAlignment="1">
      <alignment horizontal="right" vertical="center"/>
    </xf>
    <xf numFmtId="0" fontId="0" fillId="0" borderId="5" xfId="0" applyFill="1" applyBorder="1" applyAlignment="1">
      <alignment horizontal="right" vertical="center"/>
    </xf>
    <xf numFmtId="0" fontId="0" fillId="0" borderId="1" xfId="0" applyBorder="1" applyAlignment="1">
      <alignment horizontal="left" vertical="center"/>
    </xf>
    <xf numFmtId="0" fontId="0" fillId="0" borderId="12" xfId="0" applyBorder="1"/>
    <xf numFmtId="0" fontId="0" fillId="0" borderId="11" xfId="0" applyBorder="1" applyAlignment="1"/>
    <xf numFmtId="0" fontId="0" fillId="0" borderId="1" xfId="0" applyBorder="1" applyAlignment="1">
      <alignment horizontal="center"/>
    </xf>
    <xf numFmtId="0" fontId="0" fillId="0" borderId="11" xfId="0" applyBorder="1" applyAlignment="1">
      <alignment horizontal="left" vertical="center"/>
    </xf>
    <xf numFmtId="177" fontId="0" fillId="0" borderId="2" xfId="1" applyNumberFormat="1" applyFont="1" applyFill="1" applyBorder="1" applyAlignment="1">
      <alignment horizontal="right"/>
    </xf>
    <xf numFmtId="0" fontId="0" fillId="0" borderId="0" xfId="0" applyFill="1" applyBorder="1" applyAlignment="1">
      <alignment horizontal="right" wrapText="1"/>
    </xf>
    <xf numFmtId="38" fontId="0" fillId="0" borderId="12" xfId="1" applyFont="1" applyFill="1" applyBorder="1" applyAlignment="1">
      <alignment horizontal="right"/>
    </xf>
    <xf numFmtId="177" fontId="0" fillId="0" borderId="12" xfId="1" applyNumberFormat="1" applyFont="1" applyFill="1" applyBorder="1" applyAlignment="1">
      <alignment horizontal="right"/>
    </xf>
    <xf numFmtId="3" fontId="0" fillId="0" borderId="12" xfId="0" applyNumberFormat="1" applyFill="1" applyBorder="1" applyAlignment="1">
      <alignment horizontal="right"/>
    </xf>
    <xf numFmtId="3" fontId="4" fillId="0" borderId="2" xfId="1" applyNumberFormat="1" applyFont="1" applyFill="1" applyBorder="1" applyAlignment="1">
      <alignment horizontal="right"/>
    </xf>
    <xf numFmtId="3" fontId="0" fillId="0" borderId="2" xfId="0" applyNumberFormat="1" applyBorder="1"/>
    <xf numFmtId="3" fontId="0" fillId="0" borderId="6" xfId="0" applyNumberFormat="1" applyBorder="1"/>
    <xf numFmtId="38" fontId="0" fillId="0" borderId="6" xfId="1" applyFont="1" applyFill="1" applyBorder="1" applyAlignment="1">
      <alignment horizontal="right" vertical="center"/>
    </xf>
    <xf numFmtId="38" fontId="0" fillId="0" borderId="9" xfId="1" applyFont="1" applyFill="1" applyBorder="1" applyAlignment="1">
      <alignment horizontal="right" vertical="center"/>
    </xf>
    <xf numFmtId="38" fontId="0" fillId="0" borderId="9" xfId="0" applyNumberFormat="1" applyFill="1" applyBorder="1" applyAlignment="1">
      <alignment horizontal="right" vertical="center"/>
    </xf>
    <xf numFmtId="3" fontId="0" fillId="0" borderId="6" xfId="0" applyNumberFormat="1" applyFill="1" applyBorder="1" applyAlignment="1">
      <alignment horizontal="right" vertical="center"/>
    </xf>
    <xf numFmtId="3" fontId="0" fillId="0" borderId="9" xfId="0" applyNumberFormat="1" applyFill="1" applyBorder="1" applyAlignment="1">
      <alignment horizontal="right" vertical="center"/>
    </xf>
    <xf numFmtId="3" fontId="0" fillId="0" borderId="7" xfId="0" applyNumberFormat="1" applyFill="1" applyBorder="1" applyAlignment="1">
      <alignment horizontal="right" vertic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7302C-88AE-46CC-968B-8B9BBB6E900F}">
  <dimension ref="A1:F39"/>
  <sheetViews>
    <sheetView tabSelected="1" topLeftCell="A14" zoomScale="90" zoomScaleNormal="90" workbookViewId="0">
      <selection activeCell="G26" sqref="G26"/>
    </sheetView>
  </sheetViews>
  <sheetFormatPr defaultRowHeight="18"/>
  <cols>
    <col min="1" max="1" width="3.796875" customWidth="1"/>
    <col min="2" max="2" width="19.09765625" customWidth="1"/>
    <col min="3" max="3" width="67.19921875" bestFit="1" customWidth="1"/>
    <col min="4" max="4" width="21" customWidth="1"/>
    <col min="5" max="5" width="20.8984375" customWidth="1"/>
  </cols>
  <sheetData>
    <row r="1" spans="1:5">
      <c r="A1" t="s">
        <v>30</v>
      </c>
    </row>
    <row r="3" spans="1:5">
      <c r="B3" s="1"/>
      <c r="C3" s="1"/>
      <c r="D3" s="1" t="s">
        <v>31</v>
      </c>
      <c r="E3" s="1" t="s">
        <v>32</v>
      </c>
    </row>
    <row r="4" spans="1:5">
      <c r="B4" s="2" t="s">
        <v>0</v>
      </c>
      <c r="C4" s="1" t="s">
        <v>26</v>
      </c>
      <c r="D4" s="4">
        <v>167447465</v>
      </c>
      <c r="E4" s="4">
        <v>167447465</v>
      </c>
    </row>
    <row r="5" spans="1:5">
      <c r="B5" s="3"/>
      <c r="C5" s="1" t="s">
        <v>27</v>
      </c>
      <c r="D5" s="4">
        <v>1313960531206</v>
      </c>
      <c r="E5" s="4">
        <v>1313960531206</v>
      </c>
    </row>
    <row r="6" spans="1:5">
      <c r="B6" s="2" t="s">
        <v>1</v>
      </c>
      <c r="C6" s="1" t="s">
        <v>28</v>
      </c>
      <c r="D6" s="4">
        <v>5191979</v>
      </c>
      <c r="E6" s="4">
        <v>5191979</v>
      </c>
    </row>
    <row r="7" spans="1:5">
      <c r="B7" s="3"/>
      <c r="C7" s="1" t="s">
        <v>29</v>
      </c>
      <c r="D7" s="4">
        <v>60176545943</v>
      </c>
      <c r="E7" s="4">
        <v>60176545943</v>
      </c>
    </row>
    <row r="8" spans="1:5">
      <c r="B8" s="2" t="s">
        <v>2</v>
      </c>
      <c r="C8" s="1" t="s">
        <v>28</v>
      </c>
      <c r="D8" s="4">
        <v>17733376</v>
      </c>
      <c r="E8" s="4">
        <v>17733376</v>
      </c>
    </row>
    <row r="9" spans="1:5">
      <c r="B9" s="3"/>
      <c r="C9" s="1" t="s">
        <v>29</v>
      </c>
      <c r="D9" s="4">
        <v>138790635214</v>
      </c>
      <c r="E9" s="4">
        <v>138790635214</v>
      </c>
    </row>
    <row r="10" spans="1:5">
      <c r="B10" s="2" t="s">
        <v>3</v>
      </c>
      <c r="C10" s="1" t="s">
        <v>28</v>
      </c>
      <c r="D10" s="4">
        <v>55417081</v>
      </c>
      <c r="E10" s="4">
        <v>55417081</v>
      </c>
    </row>
    <row r="11" spans="1:5">
      <c r="B11" s="3"/>
      <c r="C11" s="1" t="s">
        <v>29</v>
      </c>
      <c r="D11" s="4">
        <v>463229457889</v>
      </c>
      <c r="E11" s="4">
        <v>463229457889</v>
      </c>
    </row>
    <row r="12" spans="1:5">
      <c r="B12" s="2" t="s">
        <v>4</v>
      </c>
      <c r="C12" s="1" t="s">
        <v>28</v>
      </c>
      <c r="D12" s="4">
        <v>23234464</v>
      </c>
      <c r="E12" s="4">
        <v>23234464</v>
      </c>
    </row>
    <row r="13" spans="1:5">
      <c r="B13" s="3"/>
      <c r="C13" s="1" t="s">
        <v>29</v>
      </c>
      <c r="D13" s="4">
        <v>159374632480</v>
      </c>
      <c r="E13" s="4">
        <v>159374632480</v>
      </c>
    </row>
    <row r="14" spans="1:5">
      <c r="B14" s="2" t="s">
        <v>9</v>
      </c>
      <c r="C14" s="1" t="s">
        <v>28</v>
      </c>
      <c r="D14" s="4">
        <v>4569798</v>
      </c>
      <c r="E14" s="4">
        <v>4569798</v>
      </c>
    </row>
    <row r="15" spans="1:5">
      <c r="B15" s="3"/>
      <c r="C15" s="1" t="s">
        <v>29</v>
      </c>
      <c r="D15" s="4">
        <v>30065726265</v>
      </c>
      <c r="E15" s="4">
        <v>30065726265</v>
      </c>
    </row>
    <row r="16" spans="1:5">
      <c r="B16" s="2" t="s">
        <v>5</v>
      </c>
      <c r="C16" s="1" t="s">
        <v>28</v>
      </c>
      <c r="D16" s="4">
        <v>28860919</v>
      </c>
      <c r="E16" s="4">
        <v>28860919</v>
      </c>
    </row>
    <row r="17" spans="1:6">
      <c r="B17" s="3"/>
      <c r="C17" s="1" t="s">
        <v>29</v>
      </c>
      <c r="D17" s="4">
        <v>192877597024</v>
      </c>
      <c r="E17" s="4">
        <v>192877597024</v>
      </c>
    </row>
    <row r="18" spans="1:6">
      <c r="B18" s="2" t="s">
        <v>6</v>
      </c>
      <c r="C18" s="1" t="s">
        <v>28</v>
      </c>
      <c r="D18" s="4">
        <v>8377605</v>
      </c>
      <c r="E18" s="4">
        <v>8377605</v>
      </c>
    </row>
    <row r="19" spans="1:6">
      <c r="B19" s="3"/>
      <c r="C19" s="1" t="s">
        <v>29</v>
      </c>
      <c r="D19" s="4">
        <v>55439048039</v>
      </c>
      <c r="E19" s="4">
        <v>55439048039</v>
      </c>
    </row>
    <row r="20" spans="1:6">
      <c r="B20" s="2" t="s">
        <v>7</v>
      </c>
      <c r="C20" s="1" t="s">
        <v>28</v>
      </c>
      <c r="D20" s="4">
        <v>7864566</v>
      </c>
      <c r="E20" s="4">
        <v>7864566</v>
      </c>
    </row>
    <row r="21" spans="1:6">
      <c r="B21" s="3"/>
      <c r="C21" s="1" t="s">
        <v>29</v>
      </c>
      <c r="D21" s="4">
        <v>51712866174</v>
      </c>
      <c r="E21" s="4">
        <v>51712866174</v>
      </c>
    </row>
    <row r="22" spans="1:6">
      <c r="B22" s="2" t="s">
        <v>8</v>
      </c>
      <c r="C22" s="1" t="s">
        <v>28</v>
      </c>
      <c r="D22" s="4">
        <v>16197677</v>
      </c>
      <c r="E22" s="4">
        <v>16197677</v>
      </c>
    </row>
    <row r="23" spans="1:6">
      <c r="B23" s="3"/>
      <c r="C23" s="1" t="s">
        <v>29</v>
      </c>
      <c r="D23" s="4">
        <v>162294022178</v>
      </c>
      <c r="E23" s="4">
        <v>162294022178</v>
      </c>
    </row>
    <row r="24" spans="1:6">
      <c r="C24" s="6" t="s">
        <v>15</v>
      </c>
      <c r="D24" s="8" t="s">
        <v>12</v>
      </c>
      <c r="E24" s="8" t="s">
        <v>12</v>
      </c>
    </row>
    <row r="25" spans="1:6">
      <c r="C25" s="7" t="s">
        <v>14</v>
      </c>
      <c r="D25" s="8" t="s">
        <v>13</v>
      </c>
      <c r="E25" s="8" t="s">
        <v>13</v>
      </c>
    </row>
    <row r="26" spans="1:6">
      <c r="C26" s="5"/>
    </row>
    <row r="27" spans="1:6">
      <c r="A27" t="s">
        <v>38</v>
      </c>
    </row>
    <row r="29" spans="1:6">
      <c r="B29" s="1"/>
      <c r="C29" s="1"/>
      <c r="D29" s="14"/>
      <c r="E29" s="25" t="s">
        <v>53</v>
      </c>
    </row>
    <row r="30" spans="1:6">
      <c r="B30" s="44" t="s">
        <v>41</v>
      </c>
      <c r="C30" s="15" t="s">
        <v>35</v>
      </c>
      <c r="D30" s="21"/>
      <c r="E30" s="37">
        <v>167447465</v>
      </c>
    </row>
    <row r="31" spans="1:6">
      <c r="B31" s="44"/>
      <c r="C31" s="16" t="s">
        <v>39</v>
      </c>
      <c r="D31" s="22"/>
      <c r="E31" s="36">
        <v>1313960531206</v>
      </c>
    </row>
    <row r="32" spans="1:6" ht="18" customHeight="1">
      <c r="B32" s="45" t="s">
        <v>42</v>
      </c>
      <c r="C32" s="15" t="s">
        <v>35</v>
      </c>
      <c r="D32" s="21"/>
      <c r="E32" s="38">
        <v>308443</v>
      </c>
      <c r="F32" s="17"/>
    </row>
    <row r="33" spans="2:6">
      <c r="B33" s="46"/>
      <c r="C33" s="20" t="s">
        <v>49</v>
      </c>
      <c r="D33" s="23"/>
      <c r="E33" s="39">
        <v>6689671553</v>
      </c>
      <c r="F33" s="17"/>
    </row>
    <row r="34" spans="2:6">
      <c r="B34" s="47"/>
      <c r="C34" s="19" t="s">
        <v>43</v>
      </c>
      <c r="D34" s="22"/>
      <c r="E34" s="40">
        <v>6689671553</v>
      </c>
      <c r="F34" s="17"/>
    </row>
    <row r="35" spans="2:6">
      <c r="B35" s="44" t="s">
        <v>40</v>
      </c>
      <c r="C35" s="15" t="s">
        <v>35</v>
      </c>
      <c r="D35" s="21"/>
      <c r="E35" s="41">
        <f>E30+E32</f>
        <v>167755908</v>
      </c>
    </row>
    <row r="36" spans="2:6">
      <c r="B36" s="44"/>
      <c r="C36" s="20" t="s">
        <v>49</v>
      </c>
      <c r="D36" s="24"/>
      <c r="E36" s="42">
        <f>E31+E33</f>
        <v>1320650202759</v>
      </c>
    </row>
    <row r="37" spans="2:6">
      <c r="B37" s="44"/>
      <c r="C37" s="19" t="s">
        <v>43</v>
      </c>
      <c r="D37" s="22"/>
      <c r="E37" s="43">
        <f>E31+E34</f>
        <v>1320650202759</v>
      </c>
    </row>
    <row r="38" spans="2:6">
      <c r="C38" s="7" t="s">
        <v>15</v>
      </c>
      <c r="D38" s="7"/>
      <c r="E38" s="8" t="s">
        <v>33</v>
      </c>
    </row>
    <row r="39" spans="2:6" ht="36">
      <c r="C39" s="31" t="s">
        <v>52</v>
      </c>
      <c r="D39" s="7"/>
      <c r="E39" s="8" t="s">
        <v>13</v>
      </c>
    </row>
  </sheetData>
  <mergeCells count="3">
    <mergeCell ref="B30:B31"/>
    <mergeCell ref="B35:B37"/>
    <mergeCell ref="B32:B3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A685C-84E3-4505-9D6D-81DB2D9F57FE}">
  <dimension ref="A1:F26"/>
  <sheetViews>
    <sheetView workbookViewId="0">
      <selection activeCell="C23" sqref="C23"/>
    </sheetView>
  </sheetViews>
  <sheetFormatPr defaultRowHeight="18"/>
  <cols>
    <col min="2" max="2" width="9.19921875" customWidth="1"/>
    <col min="3" max="3" width="67.19921875" bestFit="1" customWidth="1"/>
    <col min="4" max="6" width="20.8984375" customWidth="1"/>
  </cols>
  <sheetData>
    <row r="1" spans="1:6">
      <c r="A1" t="s">
        <v>20</v>
      </c>
    </row>
    <row r="3" spans="1:6">
      <c r="B3" s="1"/>
      <c r="C3" s="1"/>
      <c r="D3" s="1" t="s">
        <v>21</v>
      </c>
      <c r="E3" s="1" t="s">
        <v>19</v>
      </c>
      <c r="F3" s="1" t="s">
        <v>19</v>
      </c>
    </row>
    <row r="4" spans="1:6">
      <c r="B4" s="2" t="s">
        <v>0</v>
      </c>
      <c r="C4" s="1" t="s">
        <v>26</v>
      </c>
      <c r="D4" s="4">
        <v>162710879</v>
      </c>
      <c r="E4" s="4">
        <v>162710879</v>
      </c>
      <c r="F4" s="12">
        <v>16024.1</v>
      </c>
    </row>
    <row r="5" spans="1:6">
      <c r="B5" s="3"/>
      <c r="C5" s="1" t="s">
        <v>27</v>
      </c>
      <c r="D5" s="4">
        <v>850396238334</v>
      </c>
      <c r="E5" s="4">
        <v>850396238334</v>
      </c>
      <c r="F5" s="12">
        <v>8362.1</v>
      </c>
    </row>
    <row r="6" spans="1:6">
      <c r="B6" s="2" t="s">
        <v>1</v>
      </c>
      <c r="C6" s="1" t="s">
        <v>28</v>
      </c>
      <c r="D6" s="4">
        <v>5231090</v>
      </c>
      <c r="E6" s="4">
        <v>5231090</v>
      </c>
      <c r="F6" s="13">
        <v>523.1</v>
      </c>
    </row>
    <row r="7" spans="1:6">
      <c r="B7" s="3"/>
      <c r="C7" s="1" t="s">
        <v>29</v>
      </c>
      <c r="D7" s="4">
        <v>38721579241</v>
      </c>
      <c r="E7" s="4">
        <v>38721579241</v>
      </c>
      <c r="F7" s="12">
        <v>387.2</v>
      </c>
    </row>
    <row r="8" spans="1:6">
      <c r="B8" s="2" t="s">
        <v>2</v>
      </c>
      <c r="C8" s="1" t="s">
        <v>28</v>
      </c>
      <c r="D8" s="4">
        <v>16609897</v>
      </c>
      <c r="E8" s="4">
        <v>16609897</v>
      </c>
      <c r="F8" s="12">
        <v>1661</v>
      </c>
    </row>
    <row r="9" spans="1:6">
      <c r="B9" s="3"/>
      <c r="C9" s="1" t="s">
        <v>29</v>
      </c>
      <c r="D9" s="4">
        <v>80855254602</v>
      </c>
      <c r="E9" s="4">
        <v>80855254602</v>
      </c>
      <c r="F9" s="12">
        <v>808.6</v>
      </c>
    </row>
    <row r="10" spans="1:6">
      <c r="B10" s="2" t="s">
        <v>3</v>
      </c>
      <c r="C10" s="1" t="s">
        <v>28</v>
      </c>
      <c r="D10" s="4">
        <v>53536700</v>
      </c>
      <c r="E10" s="4">
        <v>53536700</v>
      </c>
      <c r="F10" s="12">
        <v>5248.4</v>
      </c>
    </row>
    <row r="11" spans="1:6">
      <c r="B11" s="3"/>
      <c r="C11" s="1" t="s">
        <v>29</v>
      </c>
      <c r="D11" s="4">
        <v>264096882594</v>
      </c>
      <c r="E11" s="4">
        <v>264096882594</v>
      </c>
      <c r="F11" s="12">
        <v>2590.6</v>
      </c>
    </row>
    <row r="12" spans="1:6">
      <c r="B12" s="2" t="s">
        <v>4</v>
      </c>
      <c r="C12" s="1" t="s">
        <v>28</v>
      </c>
      <c r="D12" s="4">
        <v>23432491</v>
      </c>
      <c r="E12" s="4">
        <v>23432491</v>
      </c>
      <c r="F12" s="12">
        <v>2333</v>
      </c>
    </row>
    <row r="13" spans="1:6">
      <c r="B13" s="3"/>
      <c r="C13" s="1" t="s">
        <v>29</v>
      </c>
      <c r="D13" s="4">
        <v>115291805834</v>
      </c>
      <c r="E13" s="4">
        <v>115291805834</v>
      </c>
      <c r="F13" s="12">
        <v>1148</v>
      </c>
    </row>
    <row r="14" spans="1:6">
      <c r="B14" s="2" t="s">
        <v>9</v>
      </c>
      <c r="C14" s="1" t="s">
        <v>28</v>
      </c>
      <c r="D14" s="4">
        <v>4757408</v>
      </c>
      <c r="E14" s="4">
        <v>4757408</v>
      </c>
      <c r="F14" s="12">
        <v>475.7</v>
      </c>
    </row>
    <row r="15" spans="1:6">
      <c r="B15" s="3"/>
      <c r="C15" s="1" t="s">
        <v>29</v>
      </c>
      <c r="D15" s="4">
        <v>22954472591</v>
      </c>
      <c r="E15" s="4">
        <v>22954472591</v>
      </c>
      <c r="F15" s="12">
        <v>229.5</v>
      </c>
    </row>
    <row r="16" spans="1:6">
      <c r="B16" s="2" t="s">
        <v>5</v>
      </c>
      <c r="C16" s="1" t="s">
        <v>28</v>
      </c>
      <c r="D16" s="4">
        <v>26123850</v>
      </c>
      <c r="E16" s="4">
        <v>26123850</v>
      </c>
      <c r="F16" s="12">
        <v>2604.3000000000002</v>
      </c>
    </row>
    <row r="17" spans="2:6">
      <c r="B17" s="3"/>
      <c r="C17" s="1" t="s">
        <v>29</v>
      </c>
      <c r="D17" s="4">
        <v>127032429412</v>
      </c>
      <c r="E17" s="4">
        <v>127032429412</v>
      </c>
      <c r="F17" s="12">
        <v>1266.5</v>
      </c>
    </row>
    <row r="18" spans="2:6">
      <c r="B18" s="2" t="s">
        <v>6</v>
      </c>
      <c r="C18" s="1" t="s">
        <v>28</v>
      </c>
      <c r="D18" s="4">
        <v>8162119</v>
      </c>
      <c r="E18" s="4">
        <v>8162119</v>
      </c>
      <c r="F18" s="12">
        <v>812.3</v>
      </c>
    </row>
    <row r="19" spans="2:6">
      <c r="B19" s="3"/>
      <c r="C19" s="1" t="s">
        <v>29</v>
      </c>
      <c r="D19" s="4">
        <v>39755201874</v>
      </c>
      <c r="E19" s="4">
        <v>39755201874</v>
      </c>
      <c r="F19" s="12">
        <v>395.7</v>
      </c>
    </row>
    <row r="20" spans="2:6">
      <c r="B20" s="2" t="s">
        <v>7</v>
      </c>
      <c r="C20" s="1" t="s">
        <v>28</v>
      </c>
      <c r="D20" s="4">
        <v>7952551</v>
      </c>
      <c r="E20" s="4">
        <v>7952551</v>
      </c>
      <c r="F20" s="12">
        <v>780.3</v>
      </c>
    </row>
    <row r="21" spans="2:6">
      <c r="B21" s="3"/>
      <c r="C21" s="1" t="s">
        <v>29</v>
      </c>
      <c r="D21" s="4">
        <v>38378242426</v>
      </c>
      <c r="E21" s="4">
        <v>38378242426</v>
      </c>
      <c r="F21" s="12">
        <v>376.6</v>
      </c>
    </row>
    <row r="22" spans="2:6">
      <c r="B22" s="2" t="s">
        <v>8</v>
      </c>
      <c r="C22" s="1" t="s">
        <v>28</v>
      </c>
      <c r="D22" s="4">
        <v>16904773</v>
      </c>
      <c r="E22" s="4">
        <v>16904773</v>
      </c>
      <c r="F22" s="12">
        <v>1585.9</v>
      </c>
    </row>
    <row r="23" spans="2:6">
      <c r="B23" s="3"/>
      <c r="C23" s="1" t="s">
        <v>29</v>
      </c>
      <c r="D23" s="4">
        <v>123310369760</v>
      </c>
      <c r="E23" s="4">
        <v>123310369760</v>
      </c>
      <c r="F23" s="12">
        <v>1159.4000000000001</v>
      </c>
    </row>
    <row r="24" spans="2:6">
      <c r="C24" s="6" t="s">
        <v>15</v>
      </c>
      <c r="D24" s="8" t="s">
        <v>12</v>
      </c>
      <c r="E24" s="8" t="s">
        <v>12</v>
      </c>
      <c r="F24" s="8" t="s">
        <v>16</v>
      </c>
    </row>
    <row r="25" spans="2:6">
      <c r="C25" s="7" t="s">
        <v>14</v>
      </c>
      <c r="D25" s="8" t="s">
        <v>13</v>
      </c>
      <c r="E25" s="8" t="s">
        <v>13</v>
      </c>
      <c r="F25" s="8" t="s">
        <v>17</v>
      </c>
    </row>
    <row r="26" spans="2:6">
      <c r="C26" s="5" t="s">
        <v>18</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A1550-D0FA-4042-B0FF-8B0D01FD67DB}">
  <dimension ref="A1:G26"/>
  <sheetViews>
    <sheetView workbookViewId="0">
      <selection activeCell="E1" sqref="E1"/>
    </sheetView>
  </sheetViews>
  <sheetFormatPr defaultRowHeight="18"/>
  <cols>
    <col min="2" max="2" width="9.19921875" customWidth="1"/>
    <col min="3" max="3" width="67.19921875" bestFit="1" customWidth="1"/>
    <col min="4" max="7" width="20.8984375" customWidth="1"/>
  </cols>
  <sheetData>
    <row r="1" spans="1:7">
      <c r="A1" t="s">
        <v>22</v>
      </c>
    </row>
    <row r="3" spans="1:7">
      <c r="B3" s="1"/>
      <c r="C3" s="1"/>
      <c r="D3" s="1" t="s">
        <v>24</v>
      </c>
      <c r="E3" s="1" t="s">
        <v>11</v>
      </c>
      <c r="F3" s="1" t="s">
        <v>19</v>
      </c>
      <c r="G3" s="1" t="s">
        <v>32</v>
      </c>
    </row>
    <row r="4" spans="1:7">
      <c r="B4" s="2" t="s">
        <v>0</v>
      </c>
      <c r="C4" s="1" t="s">
        <v>26</v>
      </c>
      <c r="D4" s="10">
        <v>165342148</v>
      </c>
      <c r="E4" s="4">
        <v>165342148</v>
      </c>
      <c r="F4" s="9">
        <v>16533.8</v>
      </c>
      <c r="G4" s="9">
        <v>16163.2</v>
      </c>
    </row>
    <row r="5" spans="1:7">
      <c r="B5" s="3"/>
      <c r="C5" s="1" t="s">
        <v>27</v>
      </c>
      <c r="D5" s="10">
        <v>514010589965</v>
      </c>
      <c r="E5" s="4">
        <v>514008633989</v>
      </c>
      <c r="F5" s="9">
        <v>5139.8999999999996</v>
      </c>
      <c r="G5" s="9">
        <v>5021.1000000000004</v>
      </c>
    </row>
    <row r="6" spans="1:7">
      <c r="B6" s="2" t="s">
        <v>1</v>
      </c>
      <c r="C6" s="1" t="s">
        <v>28</v>
      </c>
      <c r="D6" s="10">
        <v>5414104</v>
      </c>
      <c r="E6" s="4">
        <v>5414104</v>
      </c>
      <c r="F6" s="9">
        <v>541.4</v>
      </c>
      <c r="G6" s="9">
        <v>528.9</v>
      </c>
    </row>
    <row r="7" spans="1:7">
      <c r="B7" s="3"/>
      <c r="C7" s="1" t="s">
        <v>29</v>
      </c>
      <c r="D7" s="10">
        <v>30753944683</v>
      </c>
      <c r="E7" s="4">
        <v>30753944683</v>
      </c>
      <c r="F7" s="9">
        <v>307.5</v>
      </c>
      <c r="G7" s="9">
        <v>300.2</v>
      </c>
    </row>
    <row r="8" spans="1:7">
      <c r="B8" s="2" t="s">
        <v>2</v>
      </c>
      <c r="C8" s="1" t="s">
        <v>28</v>
      </c>
      <c r="D8" s="10">
        <v>16106883</v>
      </c>
      <c r="E8" s="4">
        <v>16106883</v>
      </c>
      <c r="F8" s="9">
        <v>1610.7</v>
      </c>
      <c r="G8" s="9">
        <v>1605.2</v>
      </c>
    </row>
    <row r="9" spans="1:7">
      <c r="B9" s="3"/>
      <c r="C9" s="1" t="s">
        <v>29</v>
      </c>
      <c r="D9" s="10">
        <v>43859649838</v>
      </c>
      <c r="E9" s="4">
        <v>43859649838</v>
      </c>
      <c r="F9" s="9">
        <v>438.6</v>
      </c>
      <c r="G9" s="9">
        <v>436.7</v>
      </c>
    </row>
    <row r="10" spans="1:7">
      <c r="B10" s="2" t="s">
        <v>3</v>
      </c>
      <c r="C10" s="1" t="s">
        <v>28</v>
      </c>
      <c r="D10" s="10">
        <v>55617210</v>
      </c>
      <c r="E10" s="4">
        <v>55617210</v>
      </c>
      <c r="F10" s="9">
        <v>5561.7</v>
      </c>
      <c r="G10" s="9">
        <v>5452.7</v>
      </c>
    </row>
    <row r="11" spans="1:7">
      <c r="B11" s="3"/>
      <c r="C11" s="1" t="s">
        <v>29</v>
      </c>
      <c r="D11" s="10">
        <v>152315956869</v>
      </c>
      <c r="E11" s="4">
        <v>152314000893</v>
      </c>
      <c r="F11" s="9">
        <v>1523.1</v>
      </c>
      <c r="G11" s="9">
        <v>1494.1</v>
      </c>
    </row>
    <row r="12" spans="1:7">
      <c r="B12" s="2" t="s">
        <v>4</v>
      </c>
      <c r="C12" s="1" t="s">
        <v>28</v>
      </c>
      <c r="D12" s="10">
        <v>23759952</v>
      </c>
      <c r="E12" s="4">
        <v>23759952</v>
      </c>
      <c r="F12" s="9">
        <v>2376</v>
      </c>
      <c r="G12" s="9">
        <v>2355.5</v>
      </c>
    </row>
    <row r="13" spans="1:7">
      <c r="B13" s="3"/>
      <c r="C13" s="1" t="s">
        <v>29</v>
      </c>
      <c r="D13" s="10">
        <v>65112908225</v>
      </c>
      <c r="E13" s="4">
        <v>65112908225</v>
      </c>
      <c r="F13" s="9">
        <v>651.1</v>
      </c>
      <c r="G13" s="9">
        <v>645.70000000000005</v>
      </c>
    </row>
    <row r="14" spans="1:7">
      <c r="B14" s="2" t="s">
        <v>9</v>
      </c>
      <c r="C14" s="1" t="s">
        <v>28</v>
      </c>
      <c r="D14" s="10">
        <v>5494312</v>
      </c>
      <c r="E14" s="4">
        <v>5494312</v>
      </c>
      <c r="F14" s="9">
        <v>549.4</v>
      </c>
      <c r="G14" s="9">
        <v>479.7</v>
      </c>
    </row>
    <row r="15" spans="1:7">
      <c r="B15" s="3"/>
      <c r="C15" s="1" t="s">
        <v>29</v>
      </c>
      <c r="D15" s="10">
        <v>14811376617</v>
      </c>
      <c r="E15" s="4">
        <v>14811376617</v>
      </c>
      <c r="F15" s="9">
        <v>148.1</v>
      </c>
      <c r="G15" s="9">
        <v>129.4</v>
      </c>
    </row>
    <row r="16" spans="1:7">
      <c r="B16" s="2" t="s">
        <v>5</v>
      </c>
      <c r="C16" s="1" t="s">
        <v>28</v>
      </c>
      <c r="D16" s="10">
        <v>26172806</v>
      </c>
      <c r="E16" s="4">
        <v>26172806</v>
      </c>
      <c r="F16" s="9">
        <v>2617.3000000000002</v>
      </c>
      <c r="G16" s="9">
        <v>2604.3000000000002</v>
      </c>
    </row>
    <row r="17" spans="2:7">
      <c r="B17" s="3"/>
      <c r="C17" s="1" t="s">
        <v>29</v>
      </c>
      <c r="D17" s="10">
        <v>71813273501</v>
      </c>
      <c r="E17" s="4">
        <v>71813273501</v>
      </c>
      <c r="F17" s="9">
        <v>718.1</v>
      </c>
      <c r="G17" s="9">
        <v>714.4</v>
      </c>
    </row>
    <row r="18" spans="2:7">
      <c r="B18" s="2" t="s">
        <v>6</v>
      </c>
      <c r="C18" s="1" t="s">
        <v>28</v>
      </c>
      <c r="D18" s="10">
        <v>7808417</v>
      </c>
      <c r="E18" s="4">
        <v>7808417</v>
      </c>
      <c r="F18" s="9">
        <v>780.8</v>
      </c>
      <c r="G18" s="9">
        <v>769.1</v>
      </c>
    </row>
    <row r="19" spans="2:7">
      <c r="B19" s="3"/>
      <c r="C19" s="1" t="s">
        <v>29</v>
      </c>
      <c r="D19" s="10">
        <v>21062659897</v>
      </c>
      <c r="E19" s="4">
        <v>21062659897</v>
      </c>
      <c r="F19" s="9">
        <v>210.6</v>
      </c>
      <c r="G19" s="9">
        <v>207.1</v>
      </c>
    </row>
    <row r="20" spans="2:7">
      <c r="B20" s="2" t="s">
        <v>7</v>
      </c>
      <c r="C20" s="1" t="s">
        <v>28</v>
      </c>
      <c r="D20" s="10">
        <v>7465778</v>
      </c>
      <c r="E20" s="4">
        <v>7465778</v>
      </c>
      <c r="F20" s="9">
        <v>746.3</v>
      </c>
      <c r="G20" s="9">
        <v>725.6</v>
      </c>
    </row>
    <row r="21" spans="2:7">
      <c r="B21" s="3"/>
      <c r="C21" s="1" t="s">
        <v>29</v>
      </c>
      <c r="D21" s="10">
        <v>20276406227</v>
      </c>
      <c r="E21" s="4">
        <v>20276406227</v>
      </c>
      <c r="F21" s="9">
        <v>202.7</v>
      </c>
      <c r="G21" s="9">
        <v>196.7</v>
      </c>
    </row>
    <row r="22" spans="2:7">
      <c r="B22" s="2" t="s">
        <v>8</v>
      </c>
      <c r="C22" s="1" t="s">
        <v>28</v>
      </c>
      <c r="D22" s="10">
        <v>17502686</v>
      </c>
      <c r="E22" s="4">
        <v>17502686</v>
      </c>
      <c r="F22" s="9">
        <v>1750.1</v>
      </c>
      <c r="G22" s="9">
        <v>1642.3</v>
      </c>
    </row>
    <row r="23" spans="2:7">
      <c r="B23" s="3"/>
      <c r="C23" s="1" t="s">
        <v>29</v>
      </c>
      <c r="D23" s="10">
        <v>94004414108</v>
      </c>
      <c r="E23" s="4">
        <v>94004414108</v>
      </c>
      <c r="F23" s="9">
        <v>940</v>
      </c>
      <c r="G23" s="9">
        <v>897</v>
      </c>
    </row>
    <row r="24" spans="2:7">
      <c r="C24" s="6" t="s">
        <v>15</v>
      </c>
      <c r="D24" s="8" t="s">
        <v>12</v>
      </c>
      <c r="E24" s="8" t="s">
        <v>12</v>
      </c>
      <c r="F24" s="8" t="s">
        <v>16</v>
      </c>
      <c r="G24" s="8" t="s">
        <v>16</v>
      </c>
    </row>
    <row r="25" spans="2:7">
      <c r="C25" s="7" t="s">
        <v>14</v>
      </c>
      <c r="D25" s="8" t="s">
        <v>13</v>
      </c>
      <c r="E25" s="8" t="s">
        <v>13</v>
      </c>
      <c r="F25" s="8" t="s">
        <v>17</v>
      </c>
      <c r="G25" s="8" t="s">
        <v>17</v>
      </c>
    </row>
    <row r="26" spans="2:7">
      <c r="C26" s="5" t="s">
        <v>18</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6"/>
  <sheetViews>
    <sheetView workbookViewId="0"/>
  </sheetViews>
  <sheetFormatPr defaultRowHeight="18"/>
  <cols>
    <col min="2" max="2" width="9.19921875" customWidth="1"/>
    <col min="3" max="3" width="67.19921875" bestFit="1" customWidth="1"/>
    <col min="4" max="8" width="20.8984375" customWidth="1"/>
  </cols>
  <sheetData>
    <row r="1" spans="1:8">
      <c r="A1" t="s">
        <v>23</v>
      </c>
    </row>
    <row r="3" spans="1:8">
      <c r="B3" s="1"/>
      <c r="C3" s="1"/>
      <c r="D3" s="1" t="s">
        <v>25</v>
      </c>
      <c r="E3" s="1" t="s">
        <v>10</v>
      </c>
      <c r="F3" s="1" t="s">
        <v>11</v>
      </c>
      <c r="G3" s="1" t="s">
        <v>19</v>
      </c>
      <c r="H3" s="1" t="s">
        <v>32</v>
      </c>
    </row>
    <row r="4" spans="1:8">
      <c r="B4" s="2" t="s">
        <v>0</v>
      </c>
      <c r="C4" s="1" t="s">
        <v>26</v>
      </c>
      <c r="D4" s="4">
        <v>167691648</v>
      </c>
      <c r="E4" s="4">
        <v>167691648</v>
      </c>
      <c r="F4" s="4">
        <v>167691648</v>
      </c>
      <c r="G4" s="9">
        <v>16662.2</v>
      </c>
      <c r="H4" s="11">
        <v>163095472</v>
      </c>
    </row>
    <row r="5" spans="1:8">
      <c r="B5" s="3"/>
      <c r="C5" s="1" t="s">
        <v>27</v>
      </c>
      <c r="D5" s="4">
        <v>1598741200454</v>
      </c>
      <c r="E5" s="4">
        <v>1598741200454</v>
      </c>
      <c r="F5" s="4">
        <v>1598741200454</v>
      </c>
      <c r="G5" s="9">
        <v>15891.9</v>
      </c>
      <c r="H5" s="11">
        <v>1554145100912</v>
      </c>
    </row>
    <row r="6" spans="1:8">
      <c r="B6" s="2" t="s">
        <v>1</v>
      </c>
      <c r="C6" s="1" t="s">
        <v>28</v>
      </c>
      <c r="D6" s="4">
        <v>5931674</v>
      </c>
      <c r="E6" s="4">
        <v>5931674</v>
      </c>
      <c r="F6" s="4">
        <v>5931674</v>
      </c>
      <c r="G6" s="9">
        <v>527.6</v>
      </c>
      <c r="H6" s="11">
        <v>5259182</v>
      </c>
    </row>
    <row r="7" spans="1:8">
      <c r="B7" s="3"/>
      <c r="C7" s="1" t="s">
        <v>29</v>
      </c>
      <c r="D7" s="4">
        <v>55423740938</v>
      </c>
      <c r="E7" s="4">
        <v>55423740938</v>
      </c>
      <c r="F7" s="4">
        <v>55423740938</v>
      </c>
      <c r="G7" s="9">
        <v>499.5</v>
      </c>
      <c r="H7" s="11">
        <v>49734036685</v>
      </c>
    </row>
    <row r="8" spans="1:8">
      <c r="B8" s="2" t="s">
        <v>2</v>
      </c>
      <c r="C8" s="1" t="s">
        <v>28</v>
      </c>
      <c r="D8" s="4">
        <v>17652765</v>
      </c>
      <c r="E8" s="4">
        <v>17652765</v>
      </c>
      <c r="F8" s="4">
        <v>17652765</v>
      </c>
      <c r="G8" s="9">
        <v>1759.6</v>
      </c>
      <c r="H8" s="11">
        <v>17486113</v>
      </c>
    </row>
    <row r="9" spans="1:8">
      <c r="B9" s="3"/>
      <c r="C9" s="1" t="s">
        <v>29</v>
      </c>
      <c r="D9" s="4">
        <v>172065583278</v>
      </c>
      <c r="E9" s="4">
        <v>172065583278</v>
      </c>
      <c r="F9" s="4">
        <v>172065583278</v>
      </c>
      <c r="G9" s="9">
        <v>1713.7</v>
      </c>
      <c r="H9" s="11">
        <v>169858769304</v>
      </c>
    </row>
    <row r="10" spans="1:8">
      <c r="B10" s="2" t="s">
        <v>3</v>
      </c>
      <c r="C10" s="1" t="s">
        <v>28</v>
      </c>
      <c r="D10" s="4">
        <v>52980791</v>
      </c>
      <c r="E10" s="4">
        <v>52980791</v>
      </c>
      <c r="F10" s="4">
        <v>52980791</v>
      </c>
      <c r="G10" s="9">
        <v>5282.2</v>
      </c>
      <c r="H10" s="11">
        <v>51257701</v>
      </c>
    </row>
    <row r="11" spans="1:8">
      <c r="B11" s="3"/>
      <c r="C11" s="1" t="s">
        <v>29</v>
      </c>
      <c r="D11" s="4">
        <v>533957812195</v>
      </c>
      <c r="E11" s="4">
        <v>533957812195</v>
      </c>
      <c r="F11" s="4">
        <v>533957812195</v>
      </c>
      <c r="G11" s="9">
        <v>5325.6</v>
      </c>
      <c r="H11" s="11">
        <v>518223854264</v>
      </c>
    </row>
    <row r="12" spans="1:8">
      <c r="B12" s="2" t="s">
        <v>4</v>
      </c>
      <c r="C12" s="1" t="s">
        <v>28</v>
      </c>
      <c r="D12" s="4">
        <v>25276498</v>
      </c>
      <c r="E12" s="4">
        <v>25276498</v>
      </c>
      <c r="F12" s="4">
        <v>25276498</v>
      </c>
      <c r="G12" s="9">
        <v>2527.1</v>
      </c>
      <c r="H12" s="11">
        <v>24693798</v>
      </c>
    </row>
    <row r="13" spans="1:8">
      <c r="B13" s="3"/>
      <c r="C13" s="1" t="s">
        <v>29</v>
      </c>
      <c r="D13" s="4">
        <v>239894145880</v>
      </c>
      <c r="E13" s="4">
        <v>239894145880</v>
      </c>
      <c r="F13" s="4">
        <v>239894145880</v>
      </c>
      <c r="G13" s="9">
        <v>2398.1999999999998</v>
      </c>
      <c r="H13" s="11">
        <v>233656590466</v>
      </c>
    </row>
    <row r="14" spans="1:8">
      <c r="B14" s="2" t="s">
        <v>9</v>
      </c>
      <c r="C14" s="1" t="s">
        <v>28</v>
      </c>
      <c r="D14" s="4">
        <v>5472871</v>
      </c>
      <c r="E14" s="4">
        <v>5472871</v>
      </c>
      <c r="F14" s="4">
        <v>5472871</v>
      </c>
      <c r="G14" s="9">
        <v>546.70000000000005</v>
      </c>
      <c r="H14" s="11">
        <v>4771774</v>
      </c>
    </row>
    <row r="15" spans="1:8">
      <c r="B15" s="3"/>
      <c r="C15" s="1" t="s">
        <v>29</v>
      </c>
      <c r="D15" s="4">
        <v>48163218067</v>
      </c>
      <c r="E15" s="4">
        <v>48163218067</v>
      </c>
      <c r="F15" s="4">
        <v>48163218067</v>
      </c>
      <c r="G15" s="9">
        <v>480.8</v>
      </c>
      <c r="H15" s="11">
        <v>42180877914</v>
      </c>
    </row>
    <row r="16" spans="1:8">
      <c r="B16" s="2" t="s">
        <v>5</v>
      </c>
      <c r="C16" s="1" t="s">
        <v>28</v>
      </c>
      <c r="D16" s="4">
        <v>28343041</v>
      </c>
      <c r="E16" s="4">
        <v>28343041</v>
      </c>
      <c r="F16" s="4">
        <v>28343041</v>
      </c>
      <c r="G16" s="9">
        <v>2821.4</v>
      </c>
      <c r="H16" s="11">
        <v>28055303</v>
      </c>
    </row>
    <row r="17" spans="2:8">
      <c r="B17" s="3"/>
      <c r="C17" s="1" t="s">
        <v>29</v>
      </c>
      <c r="D17" s="4">
        <v>263665271051</v>
      </c>
      <c r="E17" s="4">
        <v>263665271051</v>
      </c>
      <c r="F17" s="4">
        <v>263665271051</v>
      </c>
      <c r="G17" s="9">
        <v>2625.8</v>
      </c>
      <c r="H17" s="11">
        <v>260842988645</v>
      </c>
    </row>
    <row r="18" spans="2:8">
      <c r="B18" s="2" t="s">
        <v>6</v>
      </c>
      <c r="C18" s="1" t="s">
        <v>28</v>
      </c>
      <c r="D18" s="4">
        <v>7657972</v>
      </c>
      <c r="E18" s="4">
        <v>7657972</v>
      </c>
      <c r="F18" s="4">
        <v>7657972</v>
      </c>
      <c r="G18" s="9">
        <v>763.3</v>
      </c>
      <c r="H18" s="11">
        <v>7526437</v>
      </c>
    </row>
    <row r="19" spans="2:8">
      <c r="B19" s="3"/>
      <c r="C19" s="1" t="s">
        <v>29</v>
      </c>
      <c r="D19" s="4">
        <v>66165627292</v>
      </c>
      <c r="E19" s="4">
        <v>66165627292</v>
      </c>
      <c r="F19" s="4">
        <v>66165627292</v>
      </c>
      <c r="G19" s="9">
        <v>658.3</v>
      </c>
      <c r="H19" s="11">
        <v>64385411430</v>
      </c>
    </row>
    <row r="20" spans="2:8">
      <c r="B20" s="2" t="s">
        <v>7</v>
      </c>
      <c r="C20" s="1" t="s">
        <v>28</v>
      </c>
      <c r="D20" s="4">
        <v>7018482</v>
      </c>
      <c r="E20" s="4">
        <v>7018482</v>
      </c>
      <c r="F20" s="4">
        <v>7018482</v>
      </c>
      <c r="G20" s="9">
        <v>700</v>
      </c>
      <c r="H20" s="11">
        <v>6951254</v>
      </c>
    </row>
    <row r="21" spans="2:8">
      <c r="B21" s="3"/>
      <c r="C21" s="1" t="s">
        <v>29</v>
      </c>
      <c r="D21" s="4">
        <v>63189463641</v>
      </c>
      <c r="E21" s="4">
        <v>63189463641</v>
      </c>
      <c r="F21" s="4">
        <v>63189463641</v>
      </c>
      <c r="G21" s="9">
        <v>629.70000000000005</v>
      </c>
      <c r="H21" s="11">
        <v>62286632410</v>
      </c>
    </row>
    <row r="22" spans="2:8">
      <c r="B22" s="2" t="s">
        <v>8</v>
      </c>
      <c r="C22" s="1" t="s">
        <v>28</v>
      </c>
      <c r="D22" s="4">
        <v>17357554</v>
      </c>
      <c r="E22" s="4">
        <v>17357554</v>
      </c>
      <c r="F22" s="4">
        <v>17357554</v>
      </c>
      <c r="G22" s="9">
        <v>1734.4</v>
      </c>
      <c r="H22" s="11">
        <v>17093910</v>
      </c>
    </row>
    <row r="23" spans="2:8">
      <c r="B23" s="3"/>
      <c r="C23" s="1" t="s">
        <v>29</v>
      </c>
      <c r="D23" s="4">
        <v>156216338112</v>
      </c>
      <c r="E23" s="4">
        <v>156216338112</v>
      </c>
      <c r="F23" s="4">
        <v>156216338112</v>
      </c>
      <c r="G23" s="9">
        <v>1560.3</v>
      </c>
      <c r="H23" s="11">
        <v>152975939794</v>
      </c>
    </row>
    <row r="24" spans="2:8">
      <c r="C24" s="6" t="s">
        <v>15</v>
      </c>
      <c r="D24" s="8" t="s">
        <v>12</v>
      </c>
      <c r="E24" s="8" t="s">
        <v>12</v>
      </c>
      <c r="F24" s="8" t="s">
        <v>12</v>
      </c>
      <c r="G24" s="8" t="s">
        <v>16</v>
      </c>
      <c r="H24" s="8" t="s">
        <v>33</v>
      </c>
    </row>
    <row r="25" spans="2:8">
      <c r="C25" s="7" t="s">
        <v>14</v>
      </c>
      <c r="D25" s="8" t="s">
        <v>13</v>
      </c>
      <c r="E25" s="8" t="s">
        <v>13</v>
      </c>
      <c r="F25" s="8" t="s">
        <v>13</v>
      </c>
      <c r="G25" s="8" t="s">
        <v>17</v>
      </c>
      <c r="H25" s="8" t="s">
        <v>13</v>
      </c>
    </row>
    <row r="26" spans="2:8">
      <c r="C26" s="5" t="s">
        <v>18</v>
      </c>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13259-0202-43A5-9A8F-E4C28A0F669A}">
  <dimension ref="A1:E44"/>
  <sheetViews>
    <sheetView zoomScale="85" zoomScaleNormal="85" workbookViewId="0">
      <selection activeCell="C17" sqref="C17"/>
    </sheetView>
  </sheetViews>
  <sheetFormatPr defaultRowHeight="18"/>
  <cols>
    <col min="1" max="1" width="5.296875" customWidth="1"/>
    <col min="2" max="2" width="13" customWidth="1"/>
    <col min="3" max="3" width="42.09765625" bestFit="1" customWidth="1"/>
    <col min="4" max="5" width="17.19921875" style="8" customWidth="1"/>
  </cols>
  <sheetData>
    <row r="1" spans="1:5">
      <c r="A1" t="s">
        <v>36</v>
      </c>
      <c r="D1" s="7"/>
      <c r="E1" s="7"/>
    </row>
    <row r="2" spans="1:5">
      <c r="D2" s="7"/>
      <c r="E2" s="7"/>
    </row>
    <row r="3" spans="1:5">
      <c r="C3" s="7" t="s">
        <v>15</v>
      </c>
      <c r="D3" s="8" t="s">
        <v>33</v>
      </c>
      <c r="E3" s="8" t="s">
        <v>33</v>
      </c>
    </row>
    <row r="4" spans="1:5" ht="36">
      <c r="C4" s="31" t="s">
        <v>52</v>
      </c>
      <c r="D4" s="8" t="s">
        <v>13</v>
      </c>
      <c r="E4" s="8" t="s">
        <v>13</v>
      </c>
    </row>
    <row r="5" spans="1:5">
      <c r="B5" s="28" t="s">
        <v>46</v>
      </c>
      <c r="C5" s="1"/>
      <c r="D5" s="18" t="s">
        <v>44</v>
      </c>
      <c r="E5" s="18" t="s">
        <v>37</v>
      </c>
    </row>
    <row r="6" spans="1:5">
      <c r="B6" s="48" t="s">
        <v>47</v>
      </c>
      <c r="C6" s="27"/>
      <c r="D6" s="29" t="s">
        <v>45</v>
      </c>
      <c r="E6" s="29" t="s">
        <v>34</v>
      </c>
    </row>
    <row r="7" spans="1:5">
      <c r="B7" s="49"/>
      <c r="C7" s="26" t="s">
        <v>26</v>
      </c>
      <c r="D7" s="32">
        <f>5756320+4009560</f>
        <v>9765880</v>
      </c>
      <c r="E7" s="33">
        <f>D7</f>
        <v>9765880</v>
      </c>
    </row>
    <row r="8" spans="1:5">
      <c r="B8" s="49"/>
      <c r="C8" s="26" t="s">
        <v>48</v>
      </c>
      <c r="D8" s="32">
        <v>410194451611</v>
      </c>
      <c r="E8" s="34">
        <f>D8</f>
        <v>410194451611</v>
      </c>
    </row>
    <row r="9" spans="1:5">
      <c r="B9" s="50"/>
      <c r="C9" s="3" t="s">
        <v>50</v>
      </c>
      <c r="D9" s="35">
        <v>-63752840306</v>
      </c>
      <c r="E9" s="30" t="s">
        <v>51</v>
      </c>
    </row>
    <row r="10" spans="1:5">
      <c r="D10"/>
      <c r="E10"/>
    </row>
    <row r="11" spans="1:5">
      <c r="D11"/>
      <c r="E11"/>
    </row>
    <row r="12" spans="1:5">
      <c r="D12"/>
      <c r="E12"/>
    </row>
    <row r="13" spans="1:5">
      <c r="D13"/>
      <c r="E13"/>
    </row>
    <row r="14" spans="1:5">
      <c r="D14"/>
      <c r="E14"/>
    </row>
    <row r="15" spans="1:5">
      <c r="D15"/>
      <c r="E15"/>
    </row>
    <row r="16" spans="1:5">
      <c r="D16"/>
      <c r="E16"/>
    </row>
    <row r="17" spans="4:5">
      <c r="D17"/>
      <c r="E17"/>
    </row>
    <row r="18" spans="4:5">
      <c r="D18"/>
      <c r="E18"/>
    </row>
    <row r="19" spans="4:5">
      <c r="D19"/>
      <c r="E19"/>
    </row>
    <row r="20" spans="4:5">
      <c r="D20"/>
      <c r="E20"/>
    </row>
    <row r="21" spans="4:5">
      <c r="D21"/>
      <c r="E21"/>
    </row>
    <row r="22" spans="4:5">
      <c r="D22"/>
      <c r="E22"/>
    </row>
    <row r="23" spans="4:5">
      <c r="D23"/>
      <c r="E23"/>
    </row>
    <row r="24" spans="4:5">
      <c r="D24"/>
      <c r="E24"/>
    </row>
    <row r="25" spans="4:5">
      <c r="D25"/>
      <c r="E25"/>
    </row>
    <row r="26" spans="4:5">
      <c r="D26"/>
      <c r="E26"/>
    </row>
    <row r="27" spans="4:5">
      <c r="D27"/>
      <c r="E27"/>
    </row>
    <row r="28" spans="4:5">
      <c r="D28"/>
      <c r="E28"/>
    </row>
    <row r="29" spans="4:5">
      <c r="D29"/>
      <c r="E29"/>
    </row>
    <row r="30" spans="4:5">
      <c r="D30"/>
      <c r="E30"/>
    </row>
    <row r="31" spans="4:5">
      <c r="D31"/>
      <c r="E31"/>
    </row>
    <row r="32" spans="4:5">
      <c r="D32"/>
      <c r="E32"/>
    </row>
    <row r="33" spans="4:5">
      <c r="D33"/>
      <c r="E33"/>
    </row>
    <row r="34" spans="4:5">
      <c r="D34"/>
      <c r="E34"/>
    </row>
    <row r="35" spans="4:5">
      <c r="D35"/>
      <c r="E35"/>
    </row>
    <row r="36" spans="4:5">
      <c r="D36"/>
      <c r="E36"/>
    </row>
    <row r="37" spans="4:5">
      <c r="D37"/>
      <c r="E37"/>
    </row>
    <row r="38" spans="4:5">
      <c r="D38"/>
      <c r="E38"/>
    </row>
    <row r="39" spans="4:5">
      <c r="D39"/>
      <c r="E39"/>
    </row>
    <row r="40" spans="4:5">
      <c r="D40"/>
      <c r="E40"/>
    </row>
    <row r="41" spans="4:5">
      <c r="D41"/>
      <c r="E41"/>
    </row>
    <row r="42" spans="4:5">
      <c r="D42"/>
      <c r="E42"/>
    </row>
    <row r="43" spans="4:5">
      <c r="D43"/>
      <c r="E43"/>
    </row>
    <row r="44" spans="4:5">
      <c r="D44"/>
      <c r="E44"/>
    </row>
  </sheetData>
  <mergeCells count="1">
    <mergeCell ref="B6:B9"/>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2027年度</vt:lpstr>
      <vt:lpstr>2026年度</vt:lpstr>
      <vt:lpstr>2025年度</vt:lpstr>
      <vt:lpstr>2024年度</vt:lpstr>
      <vt:lpstr>長期</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2024-08-05T08:30:56Z</dcterms:modified>
</cp:coreProperties>
</file>