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095" windowHeight="8250"/>
  </bookViews>
  <sheets>
    <sheet name="公表添付①" sheetId="1" r:id="rId1"/>
    <sheet name="公表添付②" sheetId="2" r:id="rId2"/>
    <sheet name="公表添付③" sheetId="3" r:id="rId3"/>
  </sheets>
  <externalReferences>
    <externalReference r:id="rId4"/>
  </externalReferences>
  <definedNames>
    <definedName name="_xlnm.Print_Area" localSheetId="0">公表添付①!$A$1:$AA$72</definedName>
    <definedName name="_xlnm.Print_Area" localSheetId="1">公表添付②!$A$1:$H$39</definedName>
    <definedName name="_xlnm.Print_Area" localSheetId="2">公表添付③!$A$1:$R$72</definedName>
    <definedName name="ttttt" localSheetId="0">[1]想定値!#REF!</definedName>
    <definedName name="ttttt" localSheetId="1">[1]想定値!#REF!</definedName>
    <definedName name="ttttt" localSheetId="2">[1]想定値!#REF!</definedName>
    <definedName name="ttttt">[1]想定値!#REF!</definedName>
    <definedName name="ttttt１" localSheetId="0">[1]想定値!#REF!</definedName>
    <definedName name="ttttt１" localSheetId="1">[1]想定値!#REF!</definedName>
    <definedName name="ttttt１" localSheetId="2">[1]想定値!#REF!</definedName>
    <definedName name="ttttt１">[1]想定値!#REF!</definedName>
    <definedName name="ｔｔｔｔｔｔｔｔｔｔｔｔｔｔｔｔ" localSheetId="0">[1]想定値!#REF!</definedName>
    <definedName name="ｔｔｔｔｔｔｔｔｔｔｔｔｔｔｔｔ" localSheetId="1">[1]想定値!#REF!</definedName>
    <definedName name="ｔｔｔｔｔｔｔｔｔｔｔｔｔｔｔｔ" localSheetId="2">[1]想定値!#REF!</definedName>
    <definedName name="ｔｔｔｔｔｔｔｔｔｔｔｔｔｔｔｔ">[1]想定値!#REF!</definedName>
    <definedName name="XSA9977" localSheetId="0">[1]想定値!#REF!</definedName>
    <definedName name="XSA9977" localSheetId="1">[1]想定値!#REF!</definedName>
    <definedName name="XSA9977" localSheetId="2">[1]想定値!#REF!</definedName>
    <definedName name="XSA9977">[1]想定値!#REF!</definedName>
    <definedName name="XVA9977" localSheetId="0">[1]想定値!#REF!</definedName>
    <definedName name="XVA9977" localSheetId="1">[1]想定値!#REF!</definedName>
    <definedName name="XVA9977" localSheetId="2">[1]想定値!#REF!</definedName>
    <definedName name="XVA9977">[1]想定値!#REF!</definedName>
    <definedName name="XXA9977" localSheetId="0">[1]想定値!#REF!</definedName>
    <definedName name="XXA9977" localSheetId="1">[1]想定値!#REF!</definedName>
    <definedName name="XXA9977" localSheetId="2">[1]想定値!#REF!</definedName>
    <definedName name="XXA9977">[1]想定値!#REF!</definedName>
    <definedName name="xxx9977" localSheetId="0">[1]想定値!#REF!</definedName>
    <definedName name="xxx9977" localSheetId="1">[1]想定値!#REF!</definedName>
    <definedName name="xxx9977" localSheetId="2">[1]想定値!#REF!</definedName>
    <definedName name="xxx9977">[1]想定値!#REF!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2" i="3" l="1"/>
  <c r="Q70" i="3"/>
  <c r="P70" i="3"/>
  <c r="O70" i="3"/>
  <c r="N70" i="3"/>
  <c r="M70" i="3"/>
  <c r="L70" i="3"/>
  <c r="K70" i="3"/>
  <c r="J70" i="3"/>
  <c r="I70" i="3"/>
  <c r="H70" i="3"/>
  <c r="G70" i="3"/>
  <c r="F70" i="3"/>
  <c r="Q59" i="3"/>
  <c r="P59" i="3"/>
  <c r="O59" i="3"/>
  <c r="N59" i="3"/>
  <c r="M59" i="3"/>
  <c r="L59" i="3"/>
  <c r="K59" i="3"/>
  <c r="I59" i="3"/>
  <c r="H59" i="3"/>
  <c r="G59" i="3"/>
  <c r="F59" i="3"/>
  <c r="Q48" i="3"/>
  <c r="P48" i="3"/>
  <c r="O48" i="3"/>
  <c r="N48" i="3"/>
  <c r="M48" i="3"/>
  <c r="L48" i="3"/>
  <c r="K48" i="3"/>
  <c r="I48" i="3"/>
  <c r="H48" i="3"/>
  <c r="G48" i="3"/>
  <c r="F48" i="3"/>
  <c r="Q37" i="3"/>
  <c r="P37" i="3"/>
  <c r="O37" i="3"/>
  <c r="N37" i="3"/>
  <c r="M37" i="3"/>
  <c r="L37" i="3"/>
  <c r="K37" i="3"/>
  <c r="J37" i="3"/>
  <c r="I37" i="3"/>
  <c r="H37" i="3"/>
  <c r="G37" i="3"/>
  <c r="F37" i="3"/>
  <c r="Q26" i="3"/>
  <c r="P26" i="3"/>
  <c r="O26" i="3"/>
  <c r="N26" i="3"/>
  <c r="M26" i="3"/>
  <c r="L26" i="3"/>
  <c r="K26" i="3"/>
  <c r="J26" i="3"/>
  <c r="I26" i="3"/>
  <c r="H26" i="3"/>
  <c r="G26" i="3"/>
  <c r="F26" i="3"/>
  <c r="Q15" i="3"/>
  <c r="P15" i="3"/>
  <c r="O15" i="3"/>
  <c r="N15" i="3"/>
  <c r="M15" i="3"/>
  <c r="L15" i="3"/>
  <c r="K15" i="3"/>
  <c r="J15" i="3"/>
  <c r="I15" i="3"/>
  <c r="H15" i="3"/>
  <c r="G15" i="3"/>
  <c r="F15" i="3"/>
  <c r="D38" i="2"/>
  <c r="F38" i="2"/>
  <c r="D27" i="2"/>
  <c r="AA69" i="1"/>
  <c r="AA67" i="1"/>
  <c r="AA65" i="1"/>
  <c r="AA63" i="1"/>
  <c r="AA61" i="1"/>
  <c r="AA58" i="1"/>
  <c r="AA56" i="1"/>
  <c r="AA54" i="1"/>
  <c r="AA52" i="1"/>
  <c r="AA50" i="1"/>
  <c r="Z49" i="1"/>
  <c r="AA48" i="1"/>
  <c r="AA46" i="1"/>
  <c r="AA44" i="1"/>
  <c r="AA42" i="1"/>
  <c r="AA40" i="1"/>
  <c r="AA36" i="1"/>
  <c r="AA24" i="1"/>
  <c r="H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Y49" i="1"/>
  <c r="X49" i="1"/>
  <c r="W49" i="1"/>
  <c r="V49" i="1"/>
  <c r="U49" i="1"/>
  <c r="T49" i="1"/>
  <c r="S49" i="1"/>
  <c r="R49" i="1"/>
  <c r="Q49" i="1"/>
  <c r="P49" i="1"/>
  <c r="AA7" i="1"/>
  <c r="AA49" i="1" s="1"/>
  <c r="N49" i="1"/>
  <c r="M49" i="1"/>
  <c r="L49" i="1"/>
  <c r="K49" i="1"/>
  <c r="J49" i="1"/>
  <c r="I49" i="1"/>
  <c r="H49" i="1"/>
  <c r="G49" i="1"/>
  <c r="F49" i="1"/>
  <c r="E49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G23" i="1"/>
  <c r="F23" i="1"/>
  <c r="E23" i="1"/>
  <c r="J48" i="3" l="1"/>
  <c r="J59" i="3"/>
  <c r="AA25" i="1"/>
  <c r="AA39" i="1"/>
  <c r="AA41" i="1"/>
  <c r="AA43" i="1"/>
  <c r="AA45" i="1"/>
  <c r="AA47" i="1"/>
  <c r="AA51" i="1"/>
  <c r="AA53" i="1"/>
  <c r="AA55" i="1"/>
  <c r="AA57" i="1"/>
  <c r="AA59" i="1"/>
  <c r="AA62" i="1"/>
  <c r="AA64" i="1"/>
  <c r="AA66" i="1"/>
  <c r="AA68" i="1"/>
  <c r="AA70" i="1"/>
  <c r="D16" i="2"/>
  <c r="F16" i="2"/>
  <c r="F27" i="2"/>
  <c r="E16" i="2"/>
  <c r="E27" i="2"/>
  <c r="E38" i="2"/>
  <c r="AA9" i="1"/>
  <c r="AA71" i="1" s="1"/>
  <c r="O49" i="1"/>
  <c r="AA5" i="1"/>
  <c r="AA23" i="1" s="1"/>
  <c r="AA8" i="1"/>
  <c r="AA60" i="1" s="1"/>
</calcChain>
</file>

<file path=xl/sharedStrings.xml><?xml version="1.0" encoding="utf-8"?>
<sst xmlns="http://schemas.openxmlformats.org/spreadsheetml/2006/main" count="251" uniqueCount="63">
  <si>
    <t>全国及び供給区域ごとの需要想定</t>
    <rPh sb="0" eb="2">
      <t>ゼンコク</t>
    </rPh>
    <rPh sb="2" eb="3">
      <t>オヨ</t>
    </rPh>
    <rPh sb="4" eb="6">
      <t>キョウキュウ</t>
    </rPh>
    <rPh sb="6" eb="8">
      <t>クイキ</t>
    </rPh>
    <rPh sb="11" eb="13">
      <t>ジュヨウ</t>
    </rPh>
    <rPh sb="13" eb="15">
      <t>ソウテイ</t>
    </rPh>
    <phoneticPr fontId="3"/>
  </si>
  <si>
    <t>（百万kWh､千kW､％）</t>
    <rPh sb="1" eb="3">
      <t>ヒャクマン</t>
    </rPh>
    <rPh sb="7" eb="8">
      <t>セン</t>
    </rPh>
    <phoneticPr fontId="3"/>
  </si>
  <si>
    <t>実績</t>
    <rPh sb="0" eb="2">
      <t>ジッセキ</t>
    </rPh>
    <phoneticPr fontId="3"/>
  </si>
  <si>
    <t>推定実績</t>
    <rPh sb="0" eb="2">
      <t>スイテイ</t>
    </rPh>
    <rPh sb="2" eb="4">
      <t>ジッセキ</t>
    </rPh>
    <phoneticPr fontId="3"/>
  </si>
  <si>
    <t>想定</t>
    <rPh sb="0" eb="2">
      <t>ソウテイ</t>
    </rPh>
    <phoneticPr fontId="3"/>
  </si>
  <si>
    <t>平均増減率(%) 2014～25</t>
    <rPh sb="0" eb="2">
      <t>ヘイキン</t>
    </rPh>
    <rPh sb="2" eb="4">
      <t>ゾウゲン</t>
    </rPh>
    <rPh sb="4" eb="5">
      <t>リツ</t>
    </rPh>
    <phoneticPr fontId="3"/>
  </si>
  <si>
    <t>年度</t>
    <rPh sb="0" eb="2">
      <t>ネンド</t>
    </rPh>
    <phoneticPr fontId="3"/>
  </si>
  <si>
    <t>最大需要電力（送電端）</t>
    <rPh sb="0" eb="2">
      <t>サイダイ</t>
    </rPh>
    <rPh sb="4" eb="6">
      <t>デンリョク</t>
    </rPh>
    <phoneticPr fontId="3"/>
  </si>
  <si>
    <t>年負荷率</t>
    <rPh sb="0" eb="1">
      <t>ネン</t>
    </rPh>
    <rPh sb="1" eb="3">
      <t>フカ</t>
    </rPh>
    <rPh sb="3" eb="4">
      <t>リツ</t>
    </rPh>
    <phoneticPr fontId="3"/>
  </si>
  <si>
    <t>-</t>
    <phoneticPr fontId="3"/>
  </si>
  <si>
    <t>需要電力量合計（送電端）</t>
    <rPh sb="0" eb="2">
      <t>ジュヨウ</t>
    </rPh>
    <rPh sb="2" eb="4">
      <t>デンリョク</t>
    </rPh>
    <rPh sb="4" eb="5">
      <t>リョウ</t>
    </rPh>
    <rPh sb="5" eb="7">
      <t>ゴウケイ</t>
    </rPh>
    <rPh sb="8" eb="10">
      <t>ソウデン</t>
    </rPh>
    <rPh sb="10" eb="11">
      <t>タン</t>
    </rPh>
    <phoneticPr fontId="3"/>
  </si>
  <si>
    <t>需要電力量合計(需要端）</t>
    <rPh sb="0" eb="2">
      <t>ジュヨウ</t>
    </rPh>
    <rPh sb="2" eb="4">
      <t>デンリョク</t>
    </rPh>
    <rPh sb="4" eb="5">
      <t>リョウ</t>
    </rPh>
    <rPh sb="5" eb="7">
      <t>ゴウケイ</t>
    </rPh>
    <rPh sb="8" eb="10">
      <t>ジュヨウ</t>
    </rPh>
    <rPh sb="10" eb="11">
      <t>タン</t>
    </rPh>
    <phoneticPr fontId="3"/>
  </si>
  <si>
    <t>需要電力量合計(使用端）</t>
    <rPh sb="0" eb="2">
      <t>ジュヨウ</t>
    </rPh>
    <rPh sb="2" eb="4">
      <t>デンリョク</t>
    </rPh>
    <rPh sb="4" eb="5">
      <t>リョウ</t>
    </rPh>
    <rPh sb="5" eb="7">
      <t>ゴウケイ</t>
    </rPh>
    <rPh sb="8" eb="10">
      <t>シヨウ</t>
    </rPh>
    <rPh sb="10" eb="11">
      <t>タン</t>
    </rPh>
    <phoneticPr fontId="3"/>
  </si>
  <si>
    <t>家庭用その他</t>
    <rPh sb="0" eb="3">
      <t>カテイヨウ</t>
    </rPh>
    <rPh sb="5" eb="6">
      <t>タ</t>
    </rPh>
    <phoneticPr fontId="3"/>
  </si>
  <si>
    <t>業務用</t>
    <rPh sb="0" eb="3">
      <t>ギョウムヨウ</t>
    </rPh>
    <phoneticPr fontId="3"/>
  </si>
  <si>
    <t>産業用その他</t>
    <rPh sb="0" eb="3">
      <t>サンギョウヨウ</t>
    </rPh>
    <rPh sb="5" eb="6">
      <t>タ</t>
    </rPh>
    <phoneticPr fontId="3"/>
  </si>
  <si>
    <t>最大需要電力（送電端）</t>
    <rPh sb="2" eb="4">
      <t>ジュヨウ</t>
    </rPh>
    <phoneticPr fontId="3"/>
  </si>
  <si>
    <t>夏季</t>
    <rPh sb="0" eb="2">
      <t>カキ</t>
    </rPh>
    <phoneticPr fontId="3"/>
  </si>
  <si>
    <t>北海道</t>
  </si>
  <si>
    <t>東北</t>
  </si>
  <si>
    <t>東京</t>
  </si>
  <si>
    <t>中部</t>
  </si>
  <si>
    <t>北陸</t>
  </si>
  <si>
    <t>関西</t>
  </si>
  <si>
    <t>中国</t>
  </si>
  <si>
    <t>四国</t>
  </si>
  <si>
    <t>九州</t>
  </si>
  <si>
    <t>沖縄</t>
  </si>
  <si>
    <t>全国</t>
    <rPh sb="0" eb="2">
      <t>ゼンコク</t>
    </rPh>
    <phoneticPr fontId="3"/>
  </si>
  <si>
    <t>冬季</t>
    <rPh sb="0" eb="2">
      <t>トウキ</t>
    </rPh>
    <phoneticPr fontId="3"/>
  </si>
  <si>
    <t>北海道</t>
    <phoneticPr fontId="3"/>
  </si>
  <si>
    <t>東北</t>
    <phoneticPr fontId="3"/>
  </si>
  <si>
    <t>北海道</t>
    <phoneticPr fontId="3"/>
  </si>
  <si>
    <t>（送電端）
需要電力量合計</t>
    <rPh sb="1" eb="3">
      <t>ソウデン</t>
    </rPh>
    <rPh sb="3" eb="4">
      <t>タン</t>
    </rPh>
    <rPh sb="11" eb="13">
      <t>ゴウケイ</t>
    </rPh>
    <phoneticPr fontId="3"/>
  </si>
  <si>
    <t>（需要端）
需要電力量合計</t>
    <rPh sb="1" eb="3">
      <t>ジュヨウ</t>
    </rPh>
    <rPh sb="3" eb="4">
      <t>タン</t>
    </rPh>
    <rPh sb="11" eb="13">
      <t>ゴウケイ</t>
    </rPh>
    <phoneticPr fontId="3"/>
  </si>
  <si>
    <t>（使用端）
需要電力量合計</t>
    <rPh sb="1" eb="3">
      <t>シヨウ</t>
    </rPh>
    <rPh sb="3" eb="4">
      <t>タン</t>
    </rPh>
    <rPh sb="11" eb="13">
      <t>ゴウケイ</t>
    </rPh>
    <phoneticPr fontId="3"/>
  </si>
  <si>
    <t>注）1． 本資料は需要想定調書提出データを集約したもの（一部過去のデータについては、日本電力調査委員会資料に基づく）。なお、-　は、需要想定調書提出に際し、対象となっていないデータを示す。また、平均増減率は本機関が計算した値である。　2．最大需要電力は千kW、需要電力量は百万kWhの単位。　3．2015年度推定実績のうち、最大需要電力（夏季）は実績値である。　4．実績および推定実績の値は気温閏補正後の値で、今回の想定に際しての参考値として示したもの。　　5．最大需要電力は、夏季は8月、冬季は1月に発生するものとした想定となっている。なお、第1年度については、各月の最大3日平均電力の想定となっている。　　6．端数処理の関係で合計と一致しない場合がある。</t>
    <rPh sb="0" eb="1">
      <t>チュウ</t>
    </rPh>
    <rPh sb="5" eb="6">
      <t>ホン</t>
    </rPh>
    <rPh sb="6" eb="8">
      <t>シリョウ</t>
    </rPh>
    <rPh sb="9" eb="11">
      <t>ジュヨウ</t>
    </rPh>
    <rPh sb="11" eb="13">
      <t>ソウテイ</t>
    </rPh>
    <rPh sb="13" eb="15">
      <t>チョウショ</t>
    </rPh>
    <rPh sb="15" eb="17">
      <t>テイシュツ</t>
    </rPh>
    <rPh sb="21" eb="23">
      <t>シュウヤク</t>
    </rPh>
    <rPh sb="28" eb="30">
      <t>イチブ</t>
    </rPh>
    <rPh sb="30" eb="32">
      <t>カコ</t>
    </rPh>
    <rPh sb="42" eb="51">
      <t>ニ</t>
    </rPh>
    <rPh sb="51" eb="53">
      <t>シリョウ</t>
    </rPh>
    <rPh sb="54" eb="55">
      <t>モト</t>
    </rPh>
    <rPh sb="70" eb="72">
      <t>チョウショ</t>
    </rPh>
    <rPh sb="97" eb="99">
      <t>ヘイキン</t>
    </rPh>
    <rPh sb="99" eb="101">
      <t>ゾウゲン</t>
    </rPh>
    <rPh sb="101" eb="102">
      <t>リツ</t>
    </rPh>
    <rPh sb="103" eb="104">
      <t>ホン</t>
    </rPh>
    <rPh sb="104" eb="106">
      <t>キカン</t>
    </rPh>
    <rPh sb="107" eb="109">
      <t>ケイサン</t>
    </rPh>
    <rPh sb="111" eb="112">
      <t>アタイ</t>
    </rPh>
    <phoneticPr fontId="3"/>
  </si>
  <si>
    <t>需要電力量（使用端）用途別</t>
    <rPh sb="0" eb="5">
      <t>ジュヨウデンリョクリョウ</t>
    </rPh>
    <rPh sb="6" eb="8">
      <t>シヨウ</t>
    </rPh>
    <rPh sb="8" eb="9">
      <t>タン</t>
    </rPh>
    <rPh sb="10" eb="12">
      <t>ヨウト</t>
    </rPh>
    <rPh sb="12" eb="13">
      <t>ベツ</t>
    </rPh>
    <phoneticPr fontId="3"/>
  </si>
  <si>
    <t>（百万kWh）</t>
    <rPh sb="1" eb="3">
      <t>ヒャクマン</t>
    </rPh>
    <phoneticPr fontId="3"/>
  </si>
  <si>
    <t>需要電力量（使用端）</t>
    <rPh sb="0" eb="2">
      <t>ジュヨウ</t>
    </rPh>
    <rPh sb="2" eb="4">
      <t>デンリョク</t>
    </rPh>
    <rPh sb="4" eb="5">
      <t>リョウ</t>
    </rPh>
    <rPh sb="6" eb="8">
      <t>シヨウ</t>
    </rPh>
    <phoneticPr fontId="3"/>
  </si>
  <si>
    <t>家庭用その他</t>
    <phoneticPr fontId="3"/>
  </si>
  <si>
    <t>業務用</t>
    <phoneticPr fontId="3"/>
  </si>
  <si>
    <t>産業用その他</t>
    <phoneticPr fontId="3"/>
  </si>
  <si>
    <t>供給区域需要想定（第1年度　月別詳細）</t>
  </si>
  <si>
    <t>（百万kWh､千kW）</t>
    <rPh sb="1" eb="3">
      <t>ヒャクマン</t>
    </rPh>
    <rPh sb="7" eb="8">
      <t>セン</t>
    </rPh>
    <phoneticPr fontId="3"/>
  </si>
  <si>
    <t>2016年度（想定：第1年度）</t>
    <rPh sb="4" eb="6">
      <t>ネンド</t>
    </rPh>
    <rPh sb="7" eb="9">
      <t>ソウテイ</t>
    </rPh>
    <rPh sb="10" eb="11">
      <t>ダイ</t>
    </rPh>
    <rPh sb="11" eb="14">
      <t>イチネンド</t>
    </rPh>
    <phoneticPr fontId="3"/>
  </si>
  <si>
    <t>4月</t>
    <rPh sb="1" eb="2">
      <t>ツキ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</si>
  <si>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</si>
  <si>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</si>
  <si>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</si>
  <si>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</si>
  <si>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</si>
  <si>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</si>
  <si>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</si>
  <si>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</si>
  <si>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</si>
  <si>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</si>
  <si>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</si>
  <si>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需要電力量（使用端）</t>
    <rPh sb="6" eb="8">
      <t>シヨウ</t>
    </rPh>
    <phoneticPr fontId="3"/>
  </si>
  <si>
    <t>合計</t>
    <rPh sb="0" eb="2">
      <t>ゴウケイ</t>
    </rPh>
    <phoneticPr fontId="3"/>
  </si>
  <si>
    <t>家庭用その他</t>
    <phoneticPr fontId="3"/>
  </si>
  <si>
    <t>別添資料</t>
    <rPh sb="0" eb="2">
      <t>ベッテン</t>
    </rPh>
    <rPh sb="2" eb="4">
      <t>シリョウ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</si>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</sst>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7"/>
      <color indexed="8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38" fontId="5" fillId="2" borderId="2" xfId="1" applyFont="1" applyFill="1" applyBorder="1">
      <alignment vertical="center"/>
    </xf>
    <xf numFmtId="176" fontId="5" fillId="2" borderId="2" xfId="1" applyNumberFormat="1" applyFont="1" applyFill="1" applyBorder="1">
      <alignment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7" xfId="1" applyFont="1" applyFill="1" applyBorder="1">
      <alignment vertical="center"/>
    </xf>
    <xf numFmtId="0" fontId="5" fillId="2" borderId="8" xfId="0" applyFont="1" applyFill="1" applyBorder="1">
      <alignment vertical="center"/>
    </xf>
    <xf numFmtId="38" fontId="5" fillId="2" borderId="2" xfId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38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38" fontId="5" fillId="2" borderId="10" xfId="1" applyFont="1" applyFill="1" applyBorder="1">
      <alignment vertical="center"/>
    </xf>
    <xf numFmtId="38" fontId="5" fillId="2" borderId="12" xfId="0" applyNumberFormat="1" applyFont="1" applyFill="1" applyBorder="1" applyAlignment="1">
      <alignment horizontal="center" vertical="center"/>
    </xf>
    <xf numFmtId="176" fontId="5" fillId="2" borderId="12" xfId="1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38" fontId="5" fillId="2" borderId="12" xfId="1" applyFont="1" applyFill="1" applyBorder="1">
      <alignment vertical="center"/>
    </xf>
    <xf numFmtId="176" fontId="5" fillId="2" borderId="12" xfId="0" applyNumberFormat="1" applyFont="1" applyFill="1" applyBorder="1">
      <alignment vertical="center"/>
    </xf>
    <xf numFmtId="176" fontId="5" fillId="2" borderId="7" xfId="1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3" xfId="0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0" fontId="5" fillId="2" borderId="18" xfId="0" applyFont="1" applyFill="1" applyBorder="1">
      <alignment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18" xfId="1" applyFont="1" applyFill="1" applyBorder="1">
      <alignment vertical="center"/>
    </xf>
    <xf numFmtId="38" fontId="5" fillId="2" borderId="12" xfId="1" applyFont="1" applyFill="1" applyBorder="1" applyAlignment="1">
      <alignment horizontal="right" vertical="center"/>
    </xf>
    <xf numFmtId="0" fontId="5" fillId="2" borderId="21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>
      <alignment vertical="center"/>
    </xf>
    <xf numFmtId="38" fontId="5" fillId="2" borderId="0" xfId="1" applyFont="1" applyFill="1" applyBorder="1" applyAlignment="1">
      <alignment horizontal="right" vertical="center"/>
    </xf>
    <xf numFmtId="176" fontId="5" fillId="2" borderId="0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5" xfId="0" applyFont="1" applyFill="1" applyBorder="1">
      <alignment vertical="center"/>
    </xf>
    <xf numFmtId="38" fontId="5" fillId="2" borderId="25" xfId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38" fontId="11" fillId="2" borderId="0" xfId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38" fontId="5" fillId="2" borderId="0" xfId="1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38" fontId="5" fillId="2" borderId="2" xfId="1" applyFont="1" applyFill="1" applyBorder="1" applyAlignment="1">
      <alignment horizontal="center" vertical="center"/>
    </xf>
    <xf numFmtId="177" fontId="5" fillId="2" borderId="2" xfId="1" applyNumberFormat="1" applyFont="1" applyFill="1" applyBorder="1">
      <alignment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12" xfId="1" applyNumberFormat="1" applyFont="1" applyFill="1" applyBorder="1">
      <alignment vertical="center"/>
    </xf>
    <xf numFmtId="177" fontId="5" fillId="2" borderId="7" xfId="0" applyNumberFormat="1" applyFont="1" applyFill="1" applyBorder="1">
      <alignment vertical="center"/>
    </xf>
    <xf numFmtId="177" fontId="5" fillId="2" borderId="2" xfId="0" applyNumberFormat="1" applyFont="1" applyFill="1" applyBorder="1">
      <alignment vertical="center"/>
    </xf>
    <xf numFmtId="177" fontId="5" fillId="2" borderId="12" xfId="0" applyNumberFormat="1" applyFont="1" applyFill="1" applyBorder="1">
      <alignment vertical="center"/>
    </xf>
    <xf numFmtId="177" fontId="5" fillId="2" borderId="7" xfId="1" applyNumberFormat="1" applyFont="1" applyFill="1" applyBorder="1">
      <alignment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5" fillId="2" borderId="18" xfId="1" applyNumberFormat="1" applyFont="1" applyFill="1" applyBorder="1">
      <alignment vertical="center"/>
    </xf>
    <xf numFmtId="0" fontId="6" fillId="2" borderId="0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38" fontId="5" fillId="2" borderId="2" xfId="1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0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22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 textRotation="255"/>
    </xf>
    <xf numFmtId="38" fontId="5" fillId="2" borderId="6" xfId="1" applyFont="1" applyFill="1" applyBorder="1" applyAlignment="1">
      <alignment horizontal="center" vertical="center" textRotation="255"/>
    </xf>
    <xf numFmtId="38" fontId="5" fillId="2" borderId="24" xfId="1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26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nasf02a\&#35336;&#30011;&#37096;\Users\ogawa-takako\Desktop\&#24819;&#23450;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用pivot"/>
      <sheetName val="check用pivot2"/>
      <sheetName val="想定値"/>
      <sheetName val="自家発"/>
      <sheetName val="想定の詳細"/>
      <sheetName val="経済フレーム"/>
      <sheetName val="想定値（流通対応以外）"/>
      <sheetName val="→作業シ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73"/>
  <sheetViews>
    <sheetView tabSelected="1" view="pageBreakPreview" topLeftCell="A21" zoomScale="55" zoomScaleNormal="85" zoomScaleSheetLayoutView="55" workbookViewId="0">
      <selection activeCell="O32" sqref="O32"/>
    </sheetView>
  </sheetViews>
  <sheetFormatPr defaultRowHeight="29.25" customHeight="1" x14ac:dyDescent="0.15"/>
  <cols>
    <col min="1" max="1" width="9" style="2"/>
    <col min="2" max="3" width="5.625" style="2" customWidth="1"/>
    <col min="4" max="4" width="29.625" style="2" bestFit="1" customWidth="1"/>
    <col min="5" max="25" width="16.625" style="2" customWidth="1"/>
    <col min="26" max="26" width="19.125" style="2" customWidth="1"/>
    <col min="27" max="27" width="23.625" style="2" customWidth="1"/>
    <col min="28" max="28" width="19.125" style="2" customWidth="1"/>
    <col min="29" max="16384" width="9" style="2"/>
  </cols>
  <sheetData>
    <row r="1" spans="1:78" ht="29.25" customHeight="1" x14ac:dyDescent="0.15">
      <c r="AA1" s="6" t="s">
        <v>61</v>
      </c>
    </row>
    <row r="2" spans="1:78" ht="36" customHeight="1" x14ac:dyDescent="0.15">
      <c r="A2" s="1" t="s">
        <v>0</v>
      </c>
      <c r="AA2" s="3" t="s">
        <v>1</v>
      </c>
    </row>
    <row r="3" spans="1:78" ht="27" customHeight="1" x14ac:dyDescent="0.15">
      <c r="A3" s="4"/>
      <c r="B3" s="4"/>
      <c r="C3" s="4"/>
      <c r="D3" s="5"/>
      <c r="E3" s="82" t="s">
        <v>2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6" t="s">
        <v>3</v>
      </c>
      <c r="Q3" s="82" t="s">
        <v>4</v>
      </c>
      <c r="R3" s="82"/>
      <c r="S3" s="82"/>
      <c r="T3" s="82"/>
      <c r="U3" s="82"/>
      <c r="V3" s="82"/>
      <c r="W3" s="82"/>
      <c r="X3" s="82"/>
      <c r="Y3" s="82"/>
      <c r="Z3" s="82"/>
      <c r="AA3" s="83" t="s">
        <v>5</v>
      </c>
      <c r="AB3" s="7"/>
    </row>
    <row r="4" spans="1:78" s="11" customFormat="1" ht="27" customHeight="1" x14ac:dyDescent="0.15">
      <c r="A4" s="7"/>
      <c r="B4" s="8"/>
      <c r="C4" s="9"/>
      <c r="D4" s="10" t="s">
        <v>6</v>
      </c>
      <c r="E4" s="6">
        <v>2004</v>
      </c>
      <c r="F4" s="6">
        <v>2005</v>
      </c>
      <c r="G4" s="6">
        <v>2006</v>
      </c>
      <c r="H4" s="6">
        <v>2007</v>
      </c>
      <c r="I4" s="6">
        <v>2008</v>
      </c>
      <c r="J4" s="6">
        <v>2009</v>
      </c>
      <c r="K4" s="6">
        <v>2010</v>
      </c>
      <c r="L4" s="6">
        <v>2011</v>
      </c>
      <c r="M4" s="6">
        <v>2012</v>
      </c>
      <c r="N4" s="6">
        <v>2013</v>
      </c>
      <c r="O4" s="6">
        <v>2014</v>
      </c>
      <c r="P4" s="6">
        <v>2015</v>
      </c>
      <c r="Q4" s="6">
        <v>2016</v>
      </c>
      <c r="R4" s="6">
        <v>2017</v>
      </c>
      <c r="S4" s="6">
        <v>2018</v>
      </c>
      <c r="T4" s="6">
        <v>2019</v>
      </c>
      <c r="U4" s="6">
        <v>2020</v>
      </c>
      <c r="V4" s="6">
        <v>2021</v>
      </c>
      <c r="W4" s="6">
        <v>2022</v>
      </c>
      <c r="X4" s="6">
        <v>2023</v>
      </c>
      <c r="Y4" s="6">
        <v>2024</v>
      </c>
      <c r="Z4" s="6">
        <v>2025</v>
      </c>
      <c r="AA4" s="84"/>
      <c r="AB4" s="7"/>
    </row>
    <row r="5" spans="1:78" ht="27" customHeight="1" x14ac:dyDescent="0.15">
      <c r="A5" s="85"/>
      <c r="B5" s="12" t="s">
        <v>7</v>
      </c>
      <c r="C5" s="13"/>
      <c r="D5" s="14"/>
      <c r="E5" s="15">
        <v>171947</v>
      </c>
      <c r="F5" s="15">
        <v>171435</v>
      </c>
      <c r="G5" s="15">
        <v>174340</v>
      </c>
      <c r="H5" s="15">
        <v>176620</v>
      </c>
      <c r="I5" s="15">
        <v>178513</v>
      </c>
      <c r="J5" s="15">
        <v>169688</v>
      </c>
      <c r="K5" s="15">
        <v>174593</v>
      </c>
      <c r="L5" s="15">
        <v>156071</v>
      </c>
      <c r="M5" s="15">
        <v>156485</v>
      </c>
      <c r="N5" s="15">
        <v>157724</v>
      </c>
      <c r="O5" s="15">
        <v>156806</v>
      </c>
      <c r="P5" s="15">
        <v>156300</v>
      </c>
      <c r="Q5" s="15">
        <v>157658</v>
      </c>
      <c r="R5" s="15">
        <v>158166</v>
      </c>
      <c r="S5" s="15">
        <v>159095</v>
      </c>
      <c r="T5" s="15">
        <v>160076</v>
      </c>
      <c r="U5" s="15">
        <v>160949</v>
      </c>
      <c r="V5" s="15">
        <v>161784</v>
      </c>
      <c r="W5" s="15">
        <v>162637</v>
      </c>
      <c r="X5" s="15">
        <v>163512</v>
      </c>
      <c r="Y5" s="15">
        <v>164465</v>
      </c>
      <c r="Z5" s="15">
        <v>165405</v>
      </c>
      <c r="AA5" s="69">
        <f>+RATE(11,,-O5,Z5)*100</f>
        <v>0.48652186914243006</v>
      </c>
      <c r="AB5" s="17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</row>
    <row r="6" spans="1:78" ht="27" customHeight="1" x14ac:dyDescent="0.15">
      <c r="A6" s="85"/>
      <c r="B6" s="12" t="s">
        <v>8</v>
      </c>
      <c r="C6" s="13"/>
      <c r="D6" s="14"/>
      <c r="E6" s="16">
        <v>60.4</v>
      </c>
      <c r="F6" s="16">
        <v>61.7</v>
      </c>
      <c r="G6" s="16">
        <v>62.4</v>
      </c>
      <c r="H6" s="16">
        <v>62.9</v>
      </c>
      <c r="I6" s="16">
        <v>60.8</v>
      </c>
      <c r="J6" s="16">
        <v>62.2</v>
      </c>
      <c r="K6" s="16">
        <v>62.3</v>
      </c>
      <c r="L6" s="16">
        <v>66.8</v>
      </c>
      <c r="M6" s="16">
        <v>65.8</v>
      </c>
      <c r="N6" s="16">
        <v>65.400000000000006</v>
      </c>
      <c r="O6" s="16">
        <v>65.2</v>
      </c>
      <c r="P6" s="16">
        <v>64.7</v>
      </c>
      <c r="Q6" s="16">
        <v>65.099999999999994</v>
      </c>
      <c r="R6" s="16">
        <v>65.099999999999994</v>
      </c>
      <c r="S6" s="16">
        <v>65.099999999999994</v>
      </c>
      <c r="T6" s="16">
        <v>65.099999999999994</v>
      </c>
      <c r="U6" s="16">
        <v>65.099999999999994</v>
      </c>
      <c r="V6" s="16">
        <v>65.099999999999994</v>
      </c>
      <c r="W6" s="16">
        <v>65.099999999999994</v>
      </c>
      <c r="X6" s="16">
        <v>65.2</v>
      </c>
      <c r="Y6" s="16">
        <v>65.2</v>
      </c>
      <c r="Z6" s="16">
        <v>65.2</v>
      </c>
      <c r="AA6" s="70" t="s">
        <v>9</v>
      </c>
      <c r="AB6" s="20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</row>
    <row r="7" spans="1:78" ht="27" customHeight="1" x14ac:dyDescent="0.15">
      <c r="A7" s="85"/>
      <c r="B7" s="12" t="s">
        <v>10</v>
      </c>
      <c r="C7" s="13"/>
      <c r="D7" s="14"/>
      <c r="E7" s="21">
        <v>909938</v>
      </c>
      <c r="F7" s="21">
        <v>927322</v>
      </c>
      <c r="G7" s="21">
        <v>952619</v>
      </c>
      <c r="H7" s="21">
        <v>972852</v>
      </c>
      <c r="I7" s="21">
        <v>951513</v>
      </c>
      <c r="J7" s="21">
        <v>924774</v>
      </c>
      <c r="K7" s="21">
        <v>952703</v>
      </c>
      <c r="L7" s="21">
        <v>912624</v>
      </c>
      <c r="M7" s="21">
        <v>901969</v>
      </c>
      <c r="N7" s="21">
        <v>904120</v>
      </c>
      <c r="O7" s="22">
        <v>895143.9899873418</v>
      </c>
      <c r="P7" s="22">
        <v>885702</v>
      </c>
      <c r="Q7" s="22">
        <v>899698</v>
      </c>
      <c r="R7" s="22">
        <v>902518</v>
      </c>
      <c r="S7" s="22">
        <v>907373</v>
      </c>
      <c r="T7" s="22">
        <v>912928</v>
      </c>
      <c r="U7" s="22">
        <v>917991</v>
      </c>
      <c r="V7" s="22">
        <v>923008</v>
      </c>
      <c r="W7" s="22">
        <v>928104</v>
      </c>
      <c r="X7" s="22">
        <v>933438</v>
      </c>
      <c r="Y7" s="22">
        <v>938979</v>
      </c>
      <c r="Z7" s="22">
        <v>944555</v>
      </c>
      <c r="AA7" s="69">
        <f t="shared" ref="AA7:AA25" si="0">+RATE(11,,-O7,Z7)*100</f>
        <v>0.4896433005279946</v>
      </c>
      <c r="AB7" s="17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</row>
    <row r="8" spans="1:78" ht="27" customHeight="1" x14ac:dyDescent="0.15">
      <c r="A8" s="85"/>
      <c r="B8" s="12" t="s">
        <v>11</v>
      </c>
      <c r="C8" s="13"/>
      <c r="D8" s="14"/>
      <c r="E8" s="21">
        <v>864393</v>
      </c>
      <c r="F8" s="21">
        <v>881683</v>
      </c>
      <c r="G8" s="21">
        <v>905154</v>
      </c>
      <c r="H8" s="21">
        <v>925811</v>
      </c>
      <c r="I8" s="21">
        <v>903986</v>
      </c>
      <c r="J8" s="21">
        <v>877184</v>
      </c>
      <c r="K8" s="21">
        <v>908807</v>
      </c>
      <c r="L8" s="21">
        <v>867626</v>
      </c>
      <c r="M8" s="21">
        <v>859808</v>
      </c>
      <c r="N8" s="21">
        <v>860492</v>
      </c>
      <c r="O8" s="22">
        <v>851931.03899999999</v>
      </c>
      <c r="P8" s="22">
        <v>844146</v>
      </c>
      <c r="Q8" s="22">
        <v>855400</v>
      </c>
      <c r="R8" s="22">
        <v>858096</v>
      </c>
      <c r="S8" s="22">
        <v>862707</v>
      </c>
      <c r="T8" s="22">
        <v>867970</v>
      </c>
      <c r="U8" s="22">
        <v>872781</v>
      </c>
      <c r="V8" s="22">
        <v>877547</v>
      </c>
      <c r="W8" s="22">
        <v>882390</v>
      </c>
      <c r="X8" s="22">
        <v>887457</v>
      </c>
      <c r="Y8" s="22">
        <v>892723</v>
      </c>
      <c r="Z8" s="22">
        <v>898025</v>
      </c>
      <c r="AA8" s="69">
        <f t="shared" si="0"/>
        <v>0.4801702689480109</v>
      </c>
      <c r="AB8" s="17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</row>
    <row r="9" spans="1:78" ht="27" customHeight="1" x14ac:dyDescent="0.15">
      <c r="A9" s="85"/>
      <c r="B9" s="23" t="s">
        <v>12</v>
      </c>
      <c r="C9" s="20"/>
      <c r="D9" s="20"/>
      <c r="E9" s="15">
        <v>863262</v>
      </c>
      <c r="F9" s="15">
        <v>880563</v>
      </c>
      <c r="G9" s="15">
        <v>904048</v>
      </c>
      <c r="H9" s="15">
        <v>924682</v>
      </c>
      <c r="I9" s="15">
        <v>902881</v>
      </c>
      <c r="J9" s="15">
        <v>876087</v>
      </c>
      <c r="K9" s="15">
        <v>907687</v>
      </c>
      <c r="L9" s="15">
        <v>866543</v>
      </c>
      <c r="M9" s="15">
        <v>858741</v>
      </c>
      <c r="N9" s="15">
        <v>859433</v>
      </c>
      <c r="O9" s="15">
        <v>850890.11800000002</v>
      </c>
      <c r="P9" s="15">
        <v>843102</v>
      </c>
      <c r="Q9" s="15">
        <v>854351</v>
      </c>
      <c r="R9" s="24">
        <v>857044</v>
      </c>
      <c r="S9" s="21">
        <v>861654</v>
      </c>
      <c r="T9" s="21">
        <v>866917</v>
      </c>
      <c r="U9" s="21">
        <v>871727</v>
      </c>
      <c r="V9" s="21">
        <v>876492</v>
      </c>
      <c r="W9" s="21">
        <v>881332</v>
      </c>
      <c r="X9" s="21">
        <v>886399</v>
      </c>
      <c r="Y9" s="21">
        <v>891664</v>
      </c>
      <c r="Z9" s="24">
        <v>896966</v>
      </c>
      <c r="AA9" s="69">
        <f t="shared" si="0"/>
        <v>0.48055971136233294</v>
      </c>
      <c r="AB9" s="17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</row>
    <row r="10" spans="1:78" ht="27" customHeight="1" x14ac:dyDescent="0.15">
      <c r="A10" s="85"/>
      <c r="B10" s="25"/>
      <c r="C10" s="12" t="s">
        <v>13</v>
      </c>
      <c r="D10" s="14"/>
      <c r="E10" s="22">
        <v>317670</v>
      </c>
      <c r="F10" s="22">
        <v>322308</v>
      </c>
      <c r="G10" s="22">
        <v>326642</v>
      </c>
      <c r="H10" s="22">
        <v>330910</v>
      </c>
      <c r="I10" s="22">
        <v>329768</v>
      </c>
      <c r="J10" s="22">
        <v>329559</v>
      </c>
      <c r="K10" s="22">
        <v>335302</v>
      </c>
      <c r="L10" s="22">
        <v>322907</v>
      </c>
      <c r="M10" s="22">
        <v>318675</v>
      </c>
      <c r="N10" s="22">
        <v>316593</v>
      </c>
      <c r="O10" s="22">
        <v>310695</v>
      </c>
      <c r="P10" s="22">
        <v>308533</v>
      </c>
      <c r="Q10" s="22">
        <v>307251</v>
      </c>
      <c r="R10" s="22">
        <v>306410</v>
      </c>
      <c r="S10" s="26" t="s">
        <v>62</v>
      </c>
      <c r="T10" s="26" t="s">
        <v>62</v>
      </c>
      <c r="U10" s="26" t="s">
        <v>62</v>
      </c>
      <c r="V10" s="26" t="s">
        <v>62</v>
      </c>
      <c r="W10" s="26" t="s">
        <v>62</v>
      </c>
      <c r="X10" s="26" t="s">
        <v>62</v>
      </c>
      <c r="Y10" s="26" t="s">
        <v>62</v>
      </c>
      <c r="Z10" s="22">
        <v>302696</v>
      </c>
      <c r="AA10" s="69">
        <f t="shared" si="0"/>
        <v>-0.23683475778936608</v>
      </c>
      <c r="AB10" s="17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</row>
    <row r="11" spans="1:78" ht="27" customHeight="1" x14ac:dyDescent="0.15">
      <c r="A11" s="85"/>
      <c r="B11" s="25"/>
      <c r="C11" s="12" t="s">
        <v>14</v>
      </c>
      <c r="D11" s="14"/>
      <c r="E11" s="22">
        <v>199106</v>
      </c>
      <c r="F11" s="22">
        <v>205340</v>
      </c>
      <c r="G11" s="22">
        <v>211353</v>
      </c>
      <c r="H11" s="22">
        <v>216605</v>
      </c>
      <c r="I11" s="22">
        <v>217358</v>
      </c>
      <c r="J11" s="22">
        <v>215759</v>
      </c>
      <c r="K11" s="22">
        <v>217479</v>
      </c>
      <c r="L11" s="22">
        <v>201174</v>
      </c>
      <c r="M11" s="22">
        <v>203759</v>
      </c>
      <c r="N11" s="22">
        <v>204463</v>
      </c>
      <c r="O11" s="22">
        <v>204823</v>
      </c>
      <c r="P11" s="22">
        <v>204818</v>
      </c>
      <c r="Q11" s="22">
        <v>206474</v>
      </c>
      <c r="R11" s="22">
        <v>207888</v>
      </c>
      <c r="S11" s="26" t="s">
        <v>62</v>
      </c>
      <c r="T11" s="26" t="s">
        <v>62</v>
      </c>
      <c r="U11" s="26" t="s">
        <v>62</v>
      </c>
      <c r="V11" s="26" t="s">
        <v>62</v>
      </c>
      <c r="W11" s="26" t="s">
        <v>62</v>
      </c>
      <c r="X11" s="26" t="s">
        <v>62</v>
      </c>
      <c r="Y11" s="26" t="s">
        <v>62</v>
      </c>
      <c r="Z11" s="22">
        <v>227030</v>
      </c>
      <c r="AA11" s="69">
        <f t="shared" si="0"/>
        <v>0.94017372365327212</v>
      </c>
      <c r="AB11" s="17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</row>
    <row r="12" spans="1:78" ht="27" customHeight="1" thickBot="1" x14ac:dyDescent="0.2">
      <c r="A12" s="85"/>
      <c r="B12" s="27"/>
      <c r="C12" s="23" t="s">
        <v>15</v>
      </c>
      <c r="D12" s="28"/>
      <c r="E12" s="29">
        <v>346484</v>
      </c>
      <c r="F12" s="29">
        <v>352914</v>
      </c>
      <c r="G12" s="29">
        <v>366051</v>
      </c>
      <c r="H12" s="29">
        <v>377166</v>
      </c>
      <c r="I12" s="29">
        <v>355754</v>
      </c>
      <c r="J12" s="29">
        <v>330770</v>
      </c>
      <c r="K12" s="29">
        <v>354908</v>
      </c>
      <c r="L12" s="29">
        <v>342461</v>
      </c>
      <c r="M12" s="29">
        <v>336305</v>
      </c>
      <c r="N12" s="29">
        <v>338379</v>
      </c>
      <c r="O12" s="29">
        <v>335373</v>
      </c>
      <c r="P12" s="29">
        <v>329751</v>
      </c>
      <c r="Q12" s="29">
        <v>340626</v>
      </c>
      <c r="R12" s="29">
        <v>342746</v>
      </c>
      <c r="S12" s="30" t="s">
        <v>62</v>
      </c>
      <c r="T12" s="30" t="s">
        <v>62</v>
      </c>
      <c r="U12" s="30" t="s">
        <v>62</v>
      </c>
      <c r="V12" s="30" t="s">
        <v>62</v>
      </c>
      <c r="W12" s="30" t="s">
        <v>62</v>
      </c>
      <c r="X12" s="30" t="s">
        <v>62</v>
      </c>
      <c r="Y12" s="30" t="s">
        <v>62</v>
      </c>
      <c r="Z12" s="29">
        <v>367240</v>
      </c>
      <c r="AA12" s="71">
        <f t="shared" si="0"/>
        <v>0.82861636004600869</v>
      </c>
      <c r="AB12" s="17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</row>
    <row r="13" spans="1:78" ht="27" customHeight="1" thickTop="1" x14ac:dyDescent="0.15">
      <c r="A13" s="85"/>
      <c r="B13" s="86" t="s">
        <v>16</v>
      </c>
      <c r="C13" s="89" t="s">
        <v>17</v>
      </c>
      <c r="D13" s="32" t="s">
        <v>18</v>
      </c>
      <c r="E13" s="22">
        <v>4501</v>
      </c>
      <c r="F13" s="22">
        <v>4545</v>
      </c>
      <c r="G13" s="22">
        <v>4581</v>
      </c>
      <c r="H13" s="22">
        <v>4698</v>
      </c>
      <c r="I13" s="22">
        <v>4811</v>
      </c>
      <c r="J13" s="22">
        <v>4557</v>
      </c>
      <c r="K13" s="22">
        <v>4667</v>
      </c>
      <c r="L13" s="22">
        <v>4537</v>
      </c>
      <c r="M13" s="22">
        <v>4312</v>
      </c>
      <c r="N13" s="22">
        <v>4320</v>
      </c>
      <c r="O13" s="22">
        <v>4347</v>
      </c>
      <c r="P13" s="22">
        <v>4318</v>
      </c>
      <c r="Q13" s="22">
        <v>4320</v>
      </c>
      <c r="R13" s="22">
        <v>4340</v>
      </c>
      <c r="S13" s="22">
        <v>4350</v>
      </c>
      <c r="T13" s="22">
        <v>4370</v>
      </c>
      <c r="U13" s="22">
        <v>4410</v>
      </c>
      <c r="V13" s="22">
        <v>4450</v>
      </c>
      <c r="W13" s="22">
        <v>4490</v>
      </c>
      <c r="X13" s="22">
        <v>4520</v>
      </c>
      <c r="Y13" s="22">
        <v>4560</v>
      </c>
      <c r="Z13" s="22">
        <v>4600</v>
      </c>
      <c r="AA13" s="72">
        <f t="shared" si="0"/>
        <v>0.51560059108837997</v>
      </c>
      <c r="AB13" s="20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</row>
    <row r="14" spans="1:78" ht="27" customHeight="1" x14ac:dyDescent="0.15">
      <c r="A14" s="85"/>
      <c r="B14" s="87"/>
      <c r="C14" s="89"/>
      <c r="D14" s="14" t="s">
        <v>19</v>
      </c>
      <c r="E14" s="15">
        <v>13529</v>
      </c>
      <c r="F14" s="15">
        <v>13748</v>
      </c>
      <c r="G14" s="15">
        <v>13958</v>
      </c>
      <c r="H14" s="15">
        <v>14289</v>
      </c>
      <c r="I14" s="15">
        <v>14545</v>
      </c>
      <c r="J14" s="15">
        <v>13687</v>
      </c>
      <c r="K14" s="15">
        <v>14019</v>
      </c>
      <c r="L14" s="15">
        <v>11832</v>
      </c>
      <c r="M14" s="15">
        <v>12560</v>
      </c>
      <c r="N14" s="15">
        <v>12655</v>
      </c>
      <c r="O14" s="15">
        <v>13033</v>
      </c>
      <c r="P14" s="15">
        <v>12947</v>
      </c>
      <c r="Q14" s="15">
        <v>13090</v>
      </c>
      <c r="R14" s="15">
        <v>13250</v>
      </c>
      <c r="S14" s="15">
        <v>13340</v>
      </c>
      <c r="T14" s="15">
        <v>13430</v>
      </c>
      <c r="U14" s="15">
        <v>13530</v>
      </c>
      <c r="V14" s="15">
        <v>13630</v>
      </c>
      <c r="W14" s="15">
        <v>13730</v>
      </c>
      <c r="X14" s="15">
        <v>13830</v>
      </c>
      <c r="Y14" s="15">
        <v>13930</v>
      </c>
      <c r="Z14" s="15">
        <v>14030</v>
      </c>
      <c r="AA14" s="73">
        <f t="shared" si="0"/>
        <v>0.67237116590943502</v>
      </c>
      <c r="AB14" s="20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</row>
    <row r="15" spans="1:78" ht="27" customHeight="1" x14ac:dyDescent="0.15">
      <c r="A15" s="85"/>
      <c r="B15" s="87"/>
      <c r="C15" s="89"/>
      <c r="D15" s="14" t="s">
        <v>20</v>
      </c>
      <c r="E15" s="15">
        <v>58689</v>
      </c>
      <c r="F15" s="15">
        <v>57867</v>
      </c>
      <c r="G15" s="15">
        <v>59307</v>
      </c>
      <c r="H15" s="15">
        <v>59550</v>
      </c>
      <c r="I15" s="15">
        <v>60138</v>
      </c>
      <c r="J15" s="15">
        <v>58007</v>
      </c>
      <c r="K15" s="15">
        <v>59438</v>
      </c>
      <c r="L15" s="15">
        <v>48194</v>
      </c>
      <c r="M15" s="15">
        <v>51875</v>
      </c>
      <c r="N15" s="15">
        <v>52224</v>
      </c>
      <c r="O15" s="15">
        <v>51570</v>
      </c>
      <c r="P15" s="15">
        <v>51919</v>
      </c>
      <c r="Q15" s="15">
        <v>52470</v>
      </c>
      <c r="R15" s="15">
        <v>52530</v>
      </c>
      <c r="S15" s="15">
        <v>52930</v>
      </c>
      <c r="T15" s="15">
        <v>53340</v>
      </c>
      <c r="U15" s="15">
        <v>53760</v>
      </c>
      <c r="V15" s="15">
        <v>54170</v>
      </c>
      <c r="W15" s="15">
        <v>54590</v>
      </c>
      <c r="X15" s="15">
        <v>55050</v>
      </c>
      <c r="Y15" s="15">
        <v>55550</v>
      </c>
      <c r="Z15" s="15">
        <v>56050</v>
      </c>
      <c r="AA15" s="73">
        <f t="shared" si="0"/>
        <v>0.76018430849022156</v>
      </c>
      <c r="AB15" s="20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</row>
    <row r="16" spans="1:78" ht="27" customHeight="1" x14ac:dyDescent="0.15">
      <c r="A16" s="85"/>
      <c r="B16" s="87"/>
      <c r="C16" s="89"/>
      <c r="D16" s="14" t="s">
        <v>21</v>
      </c>
      <c r="E16" s="15">
        <v>25523</v>
      </c>
      <c r="F16" s="15">
        <v>25665</v>
      </c>
      <c r="G16" s="15">
        <v>26371</v>
      </c>
      <c r="H16" s="15">
        <v>26826</v>
      </c>
      <c r="I16" s="15">
        <v>27089</v>
      </c>
      <c r="J16" s="15">
        <v>25148</v>
      </c>
      <c r="K16" s="15">
        <v>25904</v>
      </c>
      <c r="L16" s="15">
        <v>24744</v>
      </c>
      <c r="M16" s="15">
        <v>24274</v>
      </c>
      <c r="N16" s="15">
        <v>24434</v>
      </c>
      <c r="O16" s="15">
        <v>24348</v>
      </c>
      <c r="P16" s="15">
        <v>24100</v>
      </c>
      <c r="Q16" s="15">
        <v>24280</v>
      </c>
      <c r="R16" s="15">
        <v>24340</v>
      </c>
      <c r="S16" s="15">
        <v>24410</v>
      </c>
      <c r="T16" s="15">
        <v>24480</v>
      </c>
      <c r="U16" s="15">
        <v>24550</v>
      </c>
      <c r="V16" s="15">
        <v>24620</v>
      </c>
      <c r="W16" s="15">
        <v>24690</v>
      </c>
      <c r="X16" s="15">
        <v>24760</v>
      </c>
      <c r="Y16" s="15">
        <v>24830</v>
      </c>
      <c r="Z16" s="15">
        <v>24890</v>
      </c>
      <c r="AA16" s="73">
        <f t="shared" si="0"/>
        <v>0.20034957525885411</v>
      </c>
      <c r="AB16" s="20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</row>
    <row r="17" spans="1:78" ht="27" customHeight="1" x14ac:dyDescent="0.15">
      <c r="A17" s="85"/>
      <c r="B17" s="87"/>
      <c r="C17" s="89"/>
      <c r="D17" s="14" t="s">
        <v>22</v>
      </c>
      <c r="E17" s="15">
        <v>5170</v>
      </c>
      <c r="F17" s="15">
        <v>5250</v>
      </c>
      <c r="G17" s="15">
        <v>5310</v>
      </c>
      <c r="H17" s="15">
        <v>5350</v>
      </c>
      <c r="I17" s="15">
        <v>5383</v>
      </c>
      <c r="J17" s="15">
        <v>5089</v>
      </c>
      <c r="K17" s="15">
        <v>5237</v>
      </c>
      <c r="L17" s="15">
        <v>4931</v>
      </c>
      <c r="M17" s="15">
        <v>4923</v>
      </c>
      <c r="N17" s="15">
        <v>4930</v>
      </c>
      <c r="O17" s="15">
        <v>4918</v>
      </c>
      <c r="P17" s="15">
        <v>4930</v>
      </c>
      <c r="Q17" s="15">
        <v>4950</v>
      </c>
      <c r="R17" s="15">
        <v>4970</v>
      </c>
      <c r="S17" s="15">
        <v>4990</v>
      </c>
      <c r="T17" s="15">
        <v>5010</v>
      </c>
      <c r="U17" s="15">
        <v>5045</v>
      </c>
      <c r="V17" s="15">
        <v>5075</v>
      </c>
      <c r="W17" s="15">
        <v>5110</v>
      </c>
      <c r="X17" s="15">
        <v>5140</v>
      </c>
      <c r="Y17" s="15">
        <v>5175</v>
      </c>
      <c r="Z17" s="15">
        <v>5210</v>
      </c>
      <c r="AA17" s="73">
        <f t="shared" si="0"/>
        <v>0.52572174671834015</v>
      </c>
      <c r="AB17" s="20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</row>
    <row r="18" spans="1:78" ht="27" customHeight="1" x14ac:dyDescent="0.15">
      <c r="A18" s="85"/>
      <c r="B18" s="87"/>
      <c r="C18" s="89"/>
      <c r="D18" s="14" t="s">
        <v>23</v>
      </c>
      <c r="E18" s="15">
        <v>30375</v>
      </c>
      <c r="F18" s="15">
        <v>30190</v>
      </c>
      <c r="G18" s="15">
        <v>30075</v>
      </c>
      <c r="H18" s="15">
        <v>30248</v>
      </c>
      <c r="I18" s="15">
        <v>30829</v>
      </c>
      <c r="J18" s="15">
        <v>29220</v>
      </c>
      <c r="K18" s="15">
        <v>30353</v>
      </c>
      <c r="L18" s="15">
        <v>28448</v>
      </c>
      <c r="M18" s="15">
        <v>26621</v>
      </c>
      <c r="N18" s="15">
        <v>27081</v>
      </c>
      <c r="O18" s="15">
        <v>26452</v>
      </c>
      <c r="P18" s="15">
        <v>26068</v>
      </c>
      <c r="Q18" s="15">
        <v>26340</v>
      </c>
      <c r="R18" s="15">
        <v>26420</v>
      </c>
      <c r="S18" s="15">
        <v>26630</v>
      </c>
      <c r="T18" s="15">
        <v>26860</v>
      </c>
      <c r="U18" s="15">
        <v>26920</v>
      </c>
      <c r="V18" s="15">
        <v>26980</v>
      </c>
      <c r="W18" s="15">
        <v>27040</v>
      </c>
      <c r="X18" s="15">
        <v>27100</v>
      </c>
      <c r="Y18" s="15">
        <v>27160</v>
      </c>
      <c r="Z18" s="15">
        <v>27220</v>
      </c>
      <c r="AA18" s="73">
        <f t="shared" si="0"/>
        <v>0.26052265757200244</v>
      </c>
      <c r="AB18" s="20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</row>
    <row r="19" spans="1:78" ht="27" customHeight="1" x14ac:dyDescent="0.15">
      <c r="A19" s="85"/>
      <c r="B19" s="87"/>
      <c r="C19" s="89"/>
      <c r="D19" s="14" t="s">
        <v>24</v>
      </c>
      <c r="E19" s="15">
        <v>11269</v>
      </c>
      <c r="F19" s="15">
        <v>11361</v>
      </c>
      <c r="G19" s="15">
        <v>11398</v>
      </c>
      <c r="H19" s="15">
        <v>11735</v>
      </c>
      <c r="I19" s="15">
        <v>11831</v>
      </c>
      <c r="J19" s="15">
        <v>10866</v>
      </c>
      <c r="K19" s="15">
        <v>11348</v>
      </c>
      <c r="L19" s="15">
        <v>11023</v>
      </c>
      <c r="M19" s="15">
        <v>10638</v>
      </c>
      <c r="N19" s="15">
        <v>10607</v>
      </c>
      <c r="O19" s="15">
        <v>10562</v>
      </c>
      <c r="P19" s="15">
        <v>10443</v>
      </c>
      <c r="Q19" s="15">
        <v>10560</v>
      </c>
      <c r="R19" s="15">
        <v>10620</v>
      </c>
      <c r="S19" s="15">
        <v>10690</v>
      </c>
      <c r="T19" s="15">
        <v>10760</v>
      </c>
      <c r="U19" s="15">
        <v>10830</v>
      </c>
      <c r="V19" s="15">
        <v>10890</v>
      </c>
      <c r="W19" s="15">
        <v>10950</v>
      </c>
      <c r="X19" s="15">
        <v>11010</v>
      </c>
      <c r="Y19" s="15">
        <v>11080</v>
      </c>
      <c r="Z19" s="15">
        <v>11160</v>
      </c>
      <c r="AA19" s="73">
        <f t="shared" si="0"/>
        <v>0.50192181634980859</v>
      </c>
      <c r="AB19" s="20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</row>
    <row r="20" spans="1:78" ht="27" customHeight="1" x14ac:dyDescent="0.15">
      <c r="A20" s="85"/>
      <c r="B20" s="87"/>
      <c r="C20" s="89"/>
      <c r="D20" s="14" t="s">
        <v>25</v>
      </c>
      <c r="E20" s="15">
        <v>5435</v>
      </c>
      <c r="F20" s="15">
        <v>5411</v>
      </c>
      <c r="G20" s="15">
        <v>5417</v>
      </c>
      <c r="H20" s="15">
        <v>5545</v>
      </c>
      <c r="I20" s="15">
        <v>5571</v>
      </c>
      <c r="J20" s="15">
        <v>5354</v>
      </c>
      <c r="K20" s="15">
        <v>5483</v>
      </c>
      <c r="L20" s="15">
        <v>5340</v>
      </c>
      <c r="M20" s="15">
        <v>5038</v>
      </c>
      <c r="N20" s="15">
        <v>5022</v>
      </c>
      <c r="O20" s="15">
        <v>4985</v>
      </c>
      <c r="P20" s="15">
        <v>5012</v>
      </c>
      <c r="Q20" s="15">
        <v>5040</v>
      </c>
      <c r="R20" s="15">
        <v>5030</v>
      </c>
      <c r="S20" s="15">
        <v>5030</v>
      </c>
      <c r="T20" s="15">
        <v>5030</v>
      </c>
      <c r="U20" s="15">
        <v>5030</v>
      </c>
      <c r="V20" s="15">
        <v>5030</v>
      </c>
      <c r="W20" s="15">
        <v>5030</v>
      </c>
      <c r="X20" s="15">
        <v>5030</v>
      </c>
      <c r="Y20" s="15">
        <v>5030</v>
      </c>
      <c r="Z20" s="15">
        <v>5030</v>
      </c>
      <c r="AA20" s="73">
        <f t="shared" si="0"/>
        <v>8.1729568588374102E-2</v>
      </c>
      <c r="AB20" s="20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</row>
    <row r="21" spans="1:78" ht="27" customHeight="1" x14ac:dyDescent="0.15">
      <c r="A21" s="85"/>
      <c r="B21" s="87"/>
      <c r="C21" s="89"/>
      <c r="D21" s="14" t="s">
        <v>26</v>
      </c>
      <c r="E21" s="15">
        <v>16064</v>
      </c>
      <c r="F21" s="15">
        <v>15986</v>
      </c>
      <c r="G21" s="15">
        <v>16532</v>
      </c>
      <c r="H21" s="15">
        <v>16972</v>
      </c>
      <c r="I21" s="15">
        <v>16928</v>
      </c>
      <c r="J21" s="15">
        <v>16367</v>
      </c>
      <c r="K21" s="15">
        <v>16717</v>
      </c>
      <c r="L21" s="15">
        <v>15631</v>
      </c>
      <c r="M21" s="15">
        <v>14835</v>
      </c>
      <c r="N21" s="15">
        <v>15066</v>
      </c>
      <c r="O21" s="15">
        <v>15182</v>
      </c>
      <c r="P21" s="15">
        <v>15145</v>
      </c>
      <c r="Q21" s="15">
        <v>15180</v>
      </c>
      <c r="R21" s="15">
        <v>15230</v>
      </c>
      <c r="S21" s="15">
        <v>15280</v>
      </c>
      <c r="T21" s="15">
        <v>15340</v>
      </c>
      <c r="U21" s="15">
        <v>15410</v>
      </c>
      <c r="V21" s="15">
        <v>15470</v>
      </c>
      <c r="W21" s="15">
        <v>15530</v>
      </c>
      <c r="X21" s="15">
        <v>15590</v>
      </c>
      <c r="Y21" s="15">
        <v>15660</v>
      </c>
      <c r="Z21" s="15">
        <v>15720</v>
      </c>
      <c r="AA21" s="73">
        <f t="shared" si="0"/>
        <v>0.31707682307806856</v>
      </c>
      <c r="AB21" s="20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</row>
    <row r="22" spans="1:78" ht="27" customHeight="1" thickBot="1" x14ac:dyDescent="0.2">
      <c r="A22" s="85"/>
      <c r="B22" s="87"/>
      <c r="C22" s="89"/>
      <c r="D22" s="28" t="s">
        <v>27</v>
      </c>
      <c r="E22" s="34">
        <v>1392</v>
      </c>
      <c r="F22" s="34">
        <v>1412</v>
      </c>
      <c r="G22" s="34">
        <v>1391</v>
      </c>
      <c r="H22" s="34">
        <v>1407</v>
      </c>
      <c r="I22" s="34">
        <v>1388</v>
      </c>
      <c r="J22" s="34">
        <v>1393</v>
      </c>
      <c r="K22" s="34">
        <v>1427</v>
      </c>
      <c r="L22" s="34">
        <v>1391</v>
      </c>
      <c r="M22" s="34">
        <v>1409</v>
      </c>
      <c r="N22" s="34">
        <v>1385</v>
      </c>
      <c r="O22" s="34">
        <v>1409</v>
      </c>
      <c r="P22" s="34">
        <v>1418</v>
      </c>
      <c r="Q22" s="34">
        <v>1428</v>
      </c>
      <c r="R22" s="34">
        <v>1436</v>
      </c>
      <c r="S22" s="34">
        <v>1445</v>
      </c>
      <c r="T22" s="34">
        <v>1456</v>
      </c>
      <c r="U22" s="34">
        <v>1464</v>
      </c>
      <c r="V22" s="34">
        <v>1469</v>
      </c>
      <c r="W22" s="34">
        <v>1477</v>
      </c>
      <c r="X22" s="34">
        <v>1482</v>
      </c>
      <c r="Y22" s="34">
        <v>1490</v>
      </c>
      <c r="Z22" s="34">
        <v>1495</v>
      </c>
      <c r="AA22" s="74">
        <f t="shared" si="0"/>
        <v>0.54005281903566682</v>
      </c>
      <c r="AB22" s="20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</row>
    <row r="23" spans="1:78" ht="27" customHeight="1" thickTop="1" x14ac:dyDescent="0.15">
      <c r="A23" s="85"/>
      <c r="B23" s="87"/>
      <c r="C23" s="89"/>
      <c r="D23" s="32" t="s">
        <v>28</v>
      </c>
      <c r="E23" s="22">
        <f t="shared" ref="E23:P23" si="1">E5</f>
        <v>171947</v>
      </c>
      <c r="F23" s="22">
        <f t="shared" si="1"/>
        <v>171435</v>
      </c>
      <c r="G23" s="22">
        <f t="shared" si="1"/>
        <v>174340</v>
      </c>
      <c r="H23" s="22">
        <f t="shared" si="1"/>
        <v>176620</v>
      </c>
      <c r="I23" s="22">
        <f t="shared" si="1"/>
        <v>178513</v>
      </c>
      <c r="J23" s="22">
        <f t="shared" si="1"/>
        <v>169688</v>
      </c>
      <c r="K23" s="22">
        <f t="shared" si="1"/>
        <v>174593</v>
      </c>
      <c r="L23" s="22">
        <f t="shared" si="1"/>
        <v>156071</v>
      </c>
      <c r="M23" s="22">
        <f t="shared" si="1"/>
        <v>156485</v>
      </c>
      <c r="N23" s="22">
        <f t="shared" si="1"/>
        <v>157724</v>
      </c>
      <c r="O23" s="22">
        <f t="shared" si="1"/>
        <v>156806</v>
      </c>
      <c r="P23" s="22">
        <f t="shared" si="1"/>
        <v>156300</v>
      </c>
      <c r="Q23" s="22">
        <f>Q5</f>
        <v>157658</v>
      </c>
      <c r="R23" s="22">
        <f t="shared" ref="R23:AA23" si="2">R5</f>
        <v>158166</v>
      </c>
      <c r="S23" s="22">
        <f t="shared" si="2"/>
        <v>159095</v>
      </c>
      <c r="T23" s="22">
        <f t="shared" si="2"/>
        <v>160076</v>
      </c>
      <c r="U23" s="22">
        <f t="shared" si="2"/>
        <v>160949</v>
      </c>
      <c r="V23" s="22">
        <f t="shared" si="2"/>
        <v>161784</v>
      </c>
      <c r="W23" s="22">
        <f t="shared" si="2"/>
        <v>162637</v>
      </c>
      <c r="X23" s="22">
        <f t="shared" si="2"/>
        <v>163512</v>
      </c>
      <c r="Y23" s="22">
        <f t="shared" si="2"/>
        <v>164465</v>
      </c>
      <c r="Z23" s="22">
        <f t="shared" si="2"/>
        <v>165405</v>
      </c>
      <c r="AA23" s="75">
        <f t="shared" si="2"/>
        <v>0.48652186914243006</v>
      </c>
      <c r="AB23" s="17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</row>
    <row r="24" spans="1:78" ht="27" customHeight="1" x14ac:dyDescent="0.15">
      <c r="A24" s="85"/>
      <c r="B24" s="87"/>
      <c r="C24" s="90" t="s">
        <v>29</v>
      </c>
      <c r="D24" s="37" t="s">
        <v>30</v>
      </c>
      <c r="E24" s="15">
        <v>5079</v>
      </c>
      <c r="F24" s="15">
        <v>5112</v>
      </c>
      <c r="G24" s="15">
        <v>5267</v>
      </c>
      <c r="H24" s="15">
        <v>5408</v>
      </c>
      <c r="I24" s="15">
        <v>5325</v>
      </c>
      <c r="J24" s="15">
        <v>5454</v>
      </c>
      <c r="K24" s="15">
        <v>5420</v>
      </c>
      <c r="L24" s="15">
        <v>5259</v>
      </c>
      <c r="M24" s="15">
        <v>5142</v>
      </c>
      <c r="N24" s="15">
        <v>5147</v>
      </c>
      <c r="O24" s="15">
        <v>5116</v>
      </c>
      <c r="P24" s="15">
        <v>5080</v>
      </c>
      <c r="Q24" s="15">
        <v>5100</v>
      </c>
      <c r="R24" s="15">
        <v>5120</v>
      </c>
      <c r="S24" s="15">
        <v>5130</v>
      </c>
      <c r="T24" s="15">
        <v>5160</v>
      </c>
      <c r="U24" s="15">
        <v>5210</v>
      </c>
      <c r="V24" s="15">
        <v>5270</v>
      </c>
      <c r="W24" s="15">
        <v>5320</v>
      </c>
      <c r="X24" s="15">
        <v>5370</v>
      </c>
      <c r="Y24" s="15">
        <v>5430</v>
      </c>
      <c r="Z24" s="15">
        <v>5480</v>
      </c>
      <c r="AA24" s="73">
        <f t="shared" si="0"/>
        <v>0.62679452553561676</v>
      </c>
      <c r="AB24" s="20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</row>
    <row r="25" spans="1:78" ht="27" customHeight="1" thickBot="1" x14ac:dyDescent="0.2">
      <c r="A25" s="85"/>
      <c r="B25" s="88"/>
      <c r="C25" s="91"/>
      <c r="D25" s="38" t="s">
        <v>31</v>
      </c>
      <c r="E25" s="34">
        <v>13261</v>
      </c>
      <c r="F25" s="34">
        <v>13571</v>
      </c>
      <c r="G25" s="34">
        <v>14029</v>
      </c>
      <c r="H25" s="34">
        <v>14387</v>
      </c>
      <c r="I25" s="34">
        <v>13245</v>
      </c>
      <c r="J25" s="34">
        <v>14040</v>
      </c>
      <c r="K25" s="34">
        <v>14201</v>
      </c>
      <c r="L25" s="34">
        <v>13144</v>
      </c>
      <c r="M25" s="34">
        <v>13110</v>
      </c>
      <c r="N25" s="34">
        <v>13079</v>
      </c>
      <c r="O25" s="34">
        <v>13325</v>
      </c>
      <c r="P25" s="34">
        <v>13325</v>
      </c>
      <c r="Q25" s="34">
        <v>13530</v>
      </c>
      <c r="R25" s="34">
        <v>13720</v>
      </c>
      <c r="S25" s="34">
        <v>13850</v>
      </c>
      <c r="T25" s="34">
        <v>13980</v>
      </c>
      <c r="U25" s="34">
        <v>14110</v>
      </c>
      <c r="V25" s="34">
        <v>14240</v>
      </c>
      <c r="W25" s="34">
        <v>14380</v>
      </c>
      <c r="X25" s="34">
        <v>14520</v>
      </c>
      <c r="Y25" s="34">
        <v>14660</v>
      </c>
      <c r="Z25" s="34">
        <v>14800</v>
      </c>
      <c r="AA25" s="74">
        <f t="shared" si="0"/>
        <v>0.95898003256992914</v>
      </c>
      <c r="AB25" s="20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</row>
    <row r="26" spans="1:78" ht="27" customHeight="1" thickTop="1" x14ac:dyDescent="0.15">
      <c r="A26" s="85"/>
      <c r="B26" s="92" t="s">
        <v>8</v>
      </c>
      <c r="C26" s="94" t="s">
        <v>17</v>
      </c>
      <c r="D26" s="37" t="s">
        <v>18</v>
      </c>
      <c r="E26" s="16">
        <v>82.112650765583297</v>
      </c>
      <c r="F26" s="16">
        <v>82.530855825308564</v>
      </c>
      <c r="G26" s="16">
        <v>83.835955340651623</v>
      </c>
      <c r="H26" s="16">
        <v>83.722601021556272</v>
      </c>
      <c r="I26" s="16">
        <v>81.672030302167286</v>
      </c>
      <c r="J26" s="16">
        <v>84.9</v>
      </c>
      <c r="K26" s="16">
        <v>84.372642658596803</v>
      </c>
      <c r="L26" s="16">
        <v>86.859190151970452</v>
      </c>
      <c r="M26" s="16">
        <v>88.089096161503207</v>
      </c>
      <c r="N26" s="16">
        <v>86.684001352951114</v>
      </c>
      <c r="O26" s="16">
        <v>84.2</v>
      </c>
      <c r="P26" s="33">
        <v>83.3</v>
      </c>
      <c r="Q26" s="33">
        <v>84.6</v>
      </c>
      <c r="R26" s="33">
        <v>84.2</v>
      </c>
      <c r="S26" s="33">
        <v>84.3</v>
      </c>
      <c r="T26" s="33">
        <v>84.4</v>
      </c>
      <c r="U26" s="33">
        <v>84.4</v>
      </c>
      <c r="V26" s="33">
        <v>84.4</v>
      </c>
      <c r="W26" s="33">
        <v>84.3</v>
      </c>
      <c r="X26" s="33">
        <v>84.5</v>
      </c>
      <c r="Y26" s="33">
        <v>84.5</v>
      </c>
      <c r="Z26" s="33">
        <v>84.5</v>
      </c>
      <c r="AA26" s="70" t="s">
        <v>9</v>
      </c>
      <c r="AB26" s="20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</row>
    <row r="27" spans="1:78" ht="27" customHeight="1" x14ac:dyDescent="0.15">
      <c r="A27" s="85"/>
      <c r="B27" s="93"/>
      <c r="C27" s="95"/>
      <c r="D27" s="37" t="s">
        <v>19</v>
      </c>
      <c r="E27" s="16">
        <v>69.253229618411694</v>
      </c>
      <c r="F27" s="16">
        <v>69.369160213258084</v>
      </c>
      <c r="G27" s="16">
        <v>70.499332308733102</v>
      </c>
      <c r="H27" s="16">
        <v>70.647571641400447</v>
      </c>
      <c r="I27" s="16">
        <v>68.081893540908311</v>
      </c>
      <c r="J27" s="16">
        <v>70.383922616968476</v>
      </c>
      <c r="K27" s="16">
        <v>70.435231246830369</v>
      </c>
      <c r="L27" s="16">
        <v>76.801927039266189</v>
      </c>
      <c r="M27" s="16">
        <v>74.585369223162616</v>
      </c>
      <c r="N27" s="16">
        <v>74.400000000000006</v>
      </c>
      <c r="O27" s="16">
        <v>71.8</v>
      </c>
      <c r="P27" s="33">
        <v>72.2</v>
      </c>
      <c r="Q27" s="33">
        <v>72.2</v>
      </c>
      <c r="R27" s="33">
        <v>72.2</v>
      </c>
      <c r="S27" s="33">
        <v>72.400000000000006</v>
      </c>
      <c r="T27" s="33">
        <v>72.599999999999994</v>
      </c>
      <c r="U27" s="33">
        <v>72.7</v>
      </c>
      <c r="V27" s="33">
        <v>72.8</v>
      </c>
      <c r="W27" s="33">
        <v>73</v>
      </c>
      <c r="X27" s="33">
        <v>73.099999999999994</v>
      </c>
      <c r="Y27" s="33">
        <v>73.2</v>
      </c>
      <c r="Z27" s="33">
        <v>73.3</v>
      </c>
      <c r="AA27" s="70" t="s">
        <v>9</v>
      </c>
      <c r="AB27" s="20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</row>
    <row r="28" spans="1:78" ht="27" customHeight="1" x14ac:dyDescent="0.15">
      <c r="A28" s="85"/>
      <c r="B28" s="93"/>
      <c r="C28" s="95"/>
      <c r="D28" s="37" t="s">
        <v>20</v>
      </c>
      <c r="E28" s="16">
        <v>58.7</v>
      </c>
      <c r="F28" s="16">
        <v>60.5</v>
      </c>
      <c r="G28" s="16">
        <v>60.3</v>
      </c>
      <c r="H28" s="16">
        <v>61.1</v>
      </c>
      <c r="I28" s="16">
        <v>59.4</v>
      </c>
      <c r="J28" s="16">
        <v>60.1</v>
      </c>
      <c r="K28" s="16">
        <v>59.5</v>
      </c>
      <c r="L28" s="16">
        <v>67.900000000000006</v>
      </c>
      <c r="M28" s="16">
        <v>63.5</v>
      </c>
      <c r="N28" s="16">
        <v>63.4</v>
      </c>
      <c r="O28" s="16">
        <v>63.5</v>
      </c>
      <c r="P28" s="33">
        <v>62.3</v>
      </c>
      <c r="Q28" s="33">
        <v>63.1</v>
      </c>
      <c r="R28" s="33">
        <v>63.1</v>
      </c>
      <c r="S28" s="33">
        <v>63</v>
      </c>
      <c r="T28" s="33">
        <v>62.8</v>
      </c>
      <c r="U28" s="33">
        <v>62.8</v>
      </c>
      <c r="V28" s="33">
        <v>62.7</v>
      </c>
      <c r="W28" s="33">
        <v>62.6</v>
      </c>
      <c r="X28" s="33">
        <v>62.5</v>
      </c>
      <c r="Y28" s="33">
        <v>62.4</v>
      </c>
      <c r="Z28" s="33">
        <v>62.3</v>
      </c>
      <c r="AA28" s="70" t="s">
        <v>9</v>
      </c>
      <c r="AB28" s="20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</row>
    <row r="29" spans="1:78" ht="27" customHeight="1" x14ac:dyDescent="0.15">
      <c r="A29" s="85"/>
      <c r="B29" s="93"/>
      <c r="C29" s="95"/>
      <c r="D29" s="37" t="s">
        <v>21</v>
      </c>
      <c r="E29" s="16">
        <v>59.12251766112292</v>
      </c>
      <c r="F29" s="16">
        <v>60.268546169605401</v>
      </c>
      <c r="G29" s="16">
        <v>60.432459275781881</v>
      </c>
      <c r="H29" s="16">
        <v>60.9</v>
      </c>
      <c r="I29" s="16">
        <v>57.740079167418877</v>
      </c>
      <c r="J29" s="16">
        <v>59.187509487214683</v>
      </c>
      <c r="K29" s="16">
        <v>60.253207487569135</v>
      </c>
      <c r="L29" s="16">
        <v>61.951321422072404</v>
      </c>
      <c r="M29" s="16">
        <v>62.186724394216263</v>
      </c>
      <c r="N29" s="16">
        <v>62.3</v>
      </c>
      <c r="O29" s="16">
        <v>61.9</v>
      </c>
      <c r="P29" s="33">
        <v>62.3</v>
      </c>
      <c r="Q29" s="33">
        <v>62.5</v>
      </c>
      <c r="R29" s="33">
        <v>62.4</v>
      </c>
      <c r="S29" s="33">
        <v>62.3</v>
      </c>
      <c r="T29" s="33">
        <v>62.3</v>
      </c>
      <c r="U29" s="33">
        <v>62.3</v>
      </c>
      <c r="V29" s="33">
        <v>62.4</v>
      </c>
      <c r="W29" s="33">
        <v>62.4</v>
      </c>
      <c r="X29" s="33">
        <v>62.4</v>
      </c>
      <c r="Y29" s="33">
        <v>62.5</v>
      </c>
      <c r="Z29" s="33">
        <v>62.6</v>
      </c>
      <c r="AA29" s="70" t="s">
        <v>9</v>
      </c>
      <c r="AB29" s="20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</row>
    <row r="30" spans="1:78" ht="27" customHeight="1" x14ac:dyDescent="0.15">
      <c r="A30" s="85"/>
      <c r="B30" s="93"/>
      <c r="C30" s="95"/>
      <c r="D30" s="37" t="s">
        <v>22</v>
      </c>
      <c r="E30" s="16">
        <v>61.846974554639957</v>
      </c>
      <c r="F30" s="16">
        <v>62.863666014350947</v>
      </c>
      <c r="G30" s="16">
        <v>64.030131826741993</v>
      </c>
      <c r="H30" s="16">
        <v>65.188618218340906</v>
      </c>
      <c r="I30" s="16">
        <v>62.555296269246071</v>
      </c>
      <c r="J30" s="16">
        <v>64.430758077005549</v>
      </c>
      <c r="K30" s="16">
        <v>66.040894478434524</v>
      </c>
      <c r="L30" s="16">
        <v>68.786226242732582</v>
      </c>
      <c r="M30" s="16">
        <v>66.839835753712194</v>
      </c>
      <c r="N30" s="16">
        <v>67.400000000000006</v>
      </c>
      <c r="O30" s="16">
        <v>67.900000000000006</v>
      </c>
      <c r="P30" s="33">
        <v>67.8</v>
      </c>
      <c r="Q30" s="33">
        <v>68.3</v>
      </c>
      <c r="R30" s="33">
        <v>68.3</v>
      </c>
      <c r="S30" s="33">
        <v>68.400000000000006</v>
      </c>
      <c r="T30" s="33">
        <v>68.5</v>
      </c>
      <c r="U30" s="33">
        <v>68.5</v>
      </c>
      <c r="V30" s="33">
        <v>68.599999999999994</v>
      </c>
      <c r="W30" s="33">
        <v>68.599999999999994</v>
      </c>
      <c r="X30" s="33">
        <v>68.599999999999994</v>
      </c>
      <c r="Y30" s="33">
        <v>68.599999999999994</v>
      </c>
      <c r="Z30" s="33">
        <v>68.599999999999994</v>
      </c>
      <c r="AA30" s="70" t="s">
        <v>9</v>
      </c>
      <c r="AB30" s="20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</row>
    <row r="31" spans="1:78" ht="27" customHeight="1" x14ac:dyDescent="0.15">
      <c r="A31" s="85"/>
      <c r="B31" s="93"/>
      <c r="C31" s="95"/>
      <c r="D31" s="37" t="s">
        <v>23</v>
      </c>
      <c r="E31" s="16">
        <v>57.036661217280191</v>
      </c>
      <c r="F31" s="16">
        <v>58.408239445460332</v>
      </c>
      <c r="G31" s="16">
        <v>59.945645779007585</v>
      </c>
      <c r="H31" s="16">
        <v>60.448919072652373</v>
      </c>
      <c r="I31" s="16">
        <v>58.381029781156947</v>
      </c>
      <c r="J31" s="16">
        <v>60.228029216243343</v>
      </c>
      <c r="K31" s="16">
        <v>60.240936668037151</v>
      </c>
      <c r="L31" s="16">
        <v>62.99846615919585</v>
      </c>
      <c r="M31" s="16">
        <v>64.900000000000006</v>
      </c>
      <c r="N31" s="16">
        <v>63.3</v>
      </c>
      <c r="O31" s="16">
        <v>63.9</v>
      </c>
      <c r="P31" s="33">
        <v>63.3</v>
      </c>
      <c r="Q31" s="33">
        <v>63.9</v>
      </c>
      <c r="R31" s="33">
        <v>64</v>
      </c>
      <c r="S31" s="33">
        <v>64</v>
      </c>
      <c r="T31" s="33">
        <v>64</v>
      </c>
      <c r="U31" s="33">
        <v>64.099999999999994</v>
      </c>
      <c r="V31" s="33">
        <v>64.099999999999994</v>
      </c>
      <c r="W31" s="33">
        <v>64.2</v>
      </c>
      <c r="X31" s="33">
        <v>64.3</v>
      </c>
      <c r="Y31" s="33">
        <v>64.3</v>
      </c>
      <c r="Z31" s="33">
        <v>64.400000000000006</v>
      </c>
      <c r="AA31" s="70" t="s">
        <v>9</v>
      </c>
      <c r="AB31" s="20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</row>
    <row r="32" spans="1:78" ht="27" customHeight="1" x14ac:dyDescent="0.15">
      <c r="A32" s="85"/>
      <c r="B32" s="93"/>
      <c r="C32" s="95"/>
      <c r="D32" s="37" t="s">
        <v>24</v>
      </c>
      <c r="E32" s="16">
        <v>62.258120329298748</v>
      </c>
      <c r="F32" s="16">
        <v>62.766799340369339</v>
      </c>
      <c r="G32" s="16">
        <v>65.192082885646045</v>
      </c>
      <c r="H32" s="16">
        <v>65.08812940288071</v>
      </c>
      <c r="I32" s="16">
        <v>62.56587735416862</v>
      </c>
      <c r="J32" s="16">
        <v>65.259189681584076</v>
      </c>
      <c r="K32" s="16">
        <v>65.750518989929233</v>
      </c>
      <c r="L32" s="16">
        <v>65.829763073596936</v>
      </c>
      <c r="M32" s="16">
        <v>66.186225316435056</v>
      </c>
      <c r="N32" s="16">
        <v>66.900000000000006</v>
      </c>
      <c r="O32" s="16">
        <v>66.8</v>
      </c>
      <c r="P32" s="33">
        <v>67</v>
      </c>
      <c r="Q32" s="33">
        <v>67</v>
      </c>
      <c r="R32" s="33">
        <v>67</v>
      </c>
      <c r="S32" s="33">
        <v>66.900000000000006</v>
      </c>
      <c r="T32" s="33">
        <v>66.900000000000006</v>
      </c>
      <c r="U32" s="33">
        <v>66.900000000000006</v>
      </c>
      <c r="V32" s="33">
        <v>67</v>
      </c>
      <c r="W32" s="33">
        <v>67</v>
      </c>
      <c r="X32" s="33">
        <v>67.099999999999994</v>
      </c>
      <c r="Y32" s="33">
        <v>67.099999999999994</v>
      </c>
      <c r="Z32" s="33">
        <v>67.099999999999994</v>
      </c>
      <c r="AA32" s="70" t="s">
        <v>9</v>
      </c>
      <c r="AB32" s="20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</row>
    <row r="33" spans="1:78" ht="27" customHeight="1" x14ac:dyDescent="0.15">
      <c r="A33" s="85"/>
      <c r="B33" s="93"/>
      <c r="C33" s="95"/>
      <c r="D33" s="37" t="s">
        <v>25</v>
      </c>
      <c r="E33" s="16">
        <v>60.44242248574897</v>
      </c>
      <c r="F33" s="16">
        <v>61.925690015856418</v>
      </c>
      <c r="G33" s="16">
        <v>63.245844512835035</v>
      </c>
      <c r="H33" s="16">
        <v>63.528491018180446</v>
      </c>
      <c r="I33" s="16">
        <v>62.630681226737615</v>
      </c>
      <c r="J33" s="16">
        <v>62.766198787916004</v>
      </c>
      <c r="K33" s="16">
        <v>63.331909255423781</v>
      </c>
      <c r="L33" s="16">
        <v>63.976126153783184</v>
      </c>
      <c r="M33" s="16">
        <v>65.164566645095448</v>
      </c>
      <c r="N33" s="16">
        <v>64.8</v>
      </c>
      <c r="O33" s="16">
        <v>64.400000000000006</v>
      </c>
      <c r="P33" s="33">
        <v>63.4</v>
      </c>
      <c r="Q33" s="33">
        <v>62.5</v>
      </c>
      <c r="R33" s="33">
        <v>62.7</v>
      </c>
      <c r="S33" s="33">
        <v>62.6</v>
      </c>
      <c r="T33" s="33">
        <v>62.7</v>
      </c>
      <c r="U33" s="33">
        <v>62.8</v>
      </c>
      <c r="V33" s="33">
        <v>62.9</v>
      </c>
      <c r="W33" s="33">
        <v>63</v>
      </c>
      <c r="X33" s="33">
        <v>63.1</v>
      </c>
      <c r="Y33" s="33">
        <v>63.2</v>
      </c>
      <c r="Z33" s="33">
        <v>63.3</v>
      </c>
      <c r="AA33" s="70" t="s">
        <v>9</v>
      </c>
      <c r="AB33" s="20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</row>
    <row r="34" spans="1:78" ht="27" customHeight="1" x14ac:dyDescent="0.15">
      <c r="A34" s="85"/>
      <c r="B34" s="93"/>
      <c r="C34" s="95"/>
      <c r="D34" s="37" t="s">
        <v>26</v>
      </c>
      <c r="E34" s="16">
        <v>59.649387609379836</v>
      </c>
      <c r="F34" s="16">
        <v>61.366481059054522</v>
      </c>
      <c r="G34" s="16">
        <v>61.60047153603859</v>
      </c>
      <c r="H34" s="16">
        <v>61.291081807515823</v>
      </c>
      <c r="I34" s="16">
        <v>60.841889582308305</v>
      </c>
      <c r="J34" s="16">
        <v>61.639790278522909</v>
      </c>
      <c r="K34" s="16">
        <v>62.036622004286777</v>
      </c>
      <c r="L34" s="16">
        <v>65</v>
      </c>
      <c r="M34" s="16">
        <v>67.448939860535901</v>
      </c>
      <c r="N34" s="16">
        <v>66.5</v>
      </c>
      <c r="O34" s="16">
        <v>65.400000000000006</v>
      </c>
      <c r="P34" s="33">
        <v>65.5</v>
      </c>
      <c r="Q34" s="33">
        <v>65.8</v>
      </c>
      <c r="R34" s="33">
        <v>65.7</v>
      </c>
      <c r="S34" s="33">
        <v>65.7</v>
      </c>
      <c r="T34" s="33">
        <v>65.8</v>
      </c>
      <c r="U34" s="33">
        <v>65.8</v>
      </c>
      <c r="V34" s="33">
        <v>65.900000000000006</v>
      </c>
      <c r="W34" s="33">
        <v>66</v>
      </c>
      <c r="X34" s="33">
        <v>66.099999999999994</v>
      </c>
      <c r="Y34" s="33">
        <v>66.099999999999994</v>
      </c>
      <c r="Z34" s="33">
        <v>66.2</v>
      </c>
      <c r="AA34" s="70" t="s">
        <v>9</v>
      </c>
      <c r="AB34" s="20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</row>
    <row r="35" spans="1:78" ht="27" customHeight="1" thickBot="1" x14ac:dyDescent="0.2">
      <c r="A35" s="85"/>
      <c r="B35" s="93"/>
      <c r="C35" s="95"/>
      <c r="D35" s="38" t="s">
        <v>27</v>
      </c>
      <c r="E35" s="31">
        <v>60.9730094998163</v>
      </c>
      <c r="F35" s="31">
        <v>61.160373575484762</v>
      </c>
      <c r="G35" s="31">
        <v>62.576117178600853</v>
      </c>
      <c r="H35" s="31">
        <v>62.682618652767907</v>
      </c>
      <c r="I35" s="31">
        <v>63.813443343465849</v>
      </c>
      <c r="J35" s="31">
        <v>63.256596092006021</v>
      </c>
      <c r="K35" s="31">
        <v>62.03741924335948</v>
      </c>
      <c r="L35" s="31">
        <v>63.256309426065826</v>
      </c>
      <c r="M35" s="31">
        <v>62.092678832424312</v>
      </c>
      <c r="N35" s="31">
        <v>64.099999999999994</v>
      </c>
      <c r="O35" s="31">
        <v>63.1</v>
      </c>
      <c r="P35" s="35">
        <v>62.9</v>
      </c>
      <c r="Q35" s="35">
        <v>63.3</v>
      </c>
      <c r="R35" s="35">
        <v>63.5</v>
      </c>
      <c r="S35" s="35">
        <v>63.7</v>
      </c>
      <c r="T35" s="35">
        <v>63.8</v>
      </c>
      <c r="U35" s="35">
        <v>63.9</v>
      </c>
      <c r="V35" s="35">
        <v>64.099999999999994</v>
      </c>
      <c r="W35" s="35">
        <v>64.2</v>
      </c>
      <c r="X35" s="35">
        <v>64.400000000000006</v>
      </c>
      <c r="Y35" s="35">
        <v>64.5</v>
      </c>
      <c r="Z35" s="35">
        <v>64.7</v>
      </c>
      <c r="AA35" s="76" t="s">
        <v>9</v>
      </c>
      <c r="AB35" s="20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</row>
    <row r="36" spans="1:78" ht="27" customHeight="1" thickTop="1" x14ac:dyDescent="0.15">
      <c r="A36" s="85"/>
      <c r="B36" s="93"/>
      <c r="C36" s="96"/>
      <c r="D36" s="32" t="s">
        <v>28</v>
      </c>
      <c r="E36" s="36">
        <f t="shared" ref="E36:P36" si="3">E6</f>
        <v>60.4</v>
      </c>
      <c r="F36" s="36">
        <f t="shared" si="3"/>
        <v>61.7</v>
      </c>
      <c r="G36" s="36">
        <f t="shared" si="3"/>
        <v>62.4</v>
      </c>
      <c r="H36" s="36">
        <f t="shared" si="3"/>
        <v>62.9</v>
      </c>
      <c r="I36" s="36">
        <f t="shared" si="3"/>
        <v>60.8</v>
      </c>
      <c r="J36" s="36">
        <f t="shared" si="3"/>
        <v>62.2</v>
      </c>
      <c r="K36" s="36">
        <f t="shared" si="3"/>
        <v>62.3</v>
      </c>
      <c r="L36" s="36">
        <f t="shared" si="3"/>
        <v>66.8</v>
      </c>
      <c r="M36" s="36">
        <f t="shared" si="3"/>
        <v>65.8</v>
      </c>
      <c r="N36" s="36">
        <f t="shared" si="3"/>
        <v>65.400000000000006</v>
      </c>
      <c r="O36" s="36">
        <f t="shared" si="3"/>
        <v>65.2</v>
      </c>
      <c r="P36" s="36">
        <f t="shared" si="3"/>
        <v>64.7</v>
      </c>
      <c r="Q36" s="36">
        <f>Q6</f>
        <v>65.099999999999994</v>
      </c>
      <c r="R36" s="36">
        <f t="shared" ref="R36:AA36" si="4">R6</f>
        <v>65.099999999999994</v>
      </c>
      <c r="S36" s="36">
        <f t="shared" si="4"/>
        <v>65.099999999999994</v>
      </c>
      <c r="T36" s="36">
        <f t="shared" si="4"/>
        <v>65.099999999999994</v>
      </c>
      <c r="U36" s="36">
        <f t="shared" si="4"/>
        <v>65.099999999999994</v>
      </c>
      <c r="V36" s="36">
        <f t="shared" si="4"/>
        <v>65.099999999999994</v>
      </c>
      <c r="W36" s="36">
        <f t="shared" si="4"/>
        <v>65.099999999999994</v>
      </c>
      <c r="X36" s="36">
        <f t="shared" si="4"/>
        <v>65.2</v>
      </c>
      <c r="Y36" s="36">
        <f t="shared" si="4"/>
        <v>65.2</v>
      </c>
      <c r="Z36" s="36">
        <f t="shared" si="4"/>
        <v>65.2</v>
      </c>
      <c r="AA36" s="77" t="str">
        <f t="shared" si="4"/>
        <v>-</v>
      </c>
      <c r="AB36" s="17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</row>
    <row r="37" spans="1:78" ht="27" customHeight="1" x14ac:dyDescent="0.15">
      <c r="A37" s="85"/>
      <c r="B37" s="93"/>
      <c r="C37" s="90" t="s">
        <v>29</v>
      </c>
      <c r="D37" s="37" t="s">
        <v>32</v>
      </c>
      <c r="E37" s="33">
        <v>72.8</v>
      </c>
      <c r="F37" s="16">
        <v>73.376905267219755</v>
      </c>
      <c r="G37" s="16">
        <v>72.916747942951417</v>
      </c>
      <c r="H37" s="16">
        <v>72.7</v>
      </c>
      <c r="I37" s="16">
        <v>73.773233005337971</v>
      </c>
      <c r="J37" s="16">
        <v>70.937839598267288</v>
      </c>
      <c r="K37" s="16">
        <v>72.650760754182883</v>
      </c>
      <c r="L37" s="16">
        <v>75</v>
      </c>
      <c r="M37" s="16">
        <v>73.870124980241513</v>
      </c>
      <c r="N37" s="16">
        <v>72.7</v>
      </c>
      <c r="O37" s="16">
        <v>71.5</v>
      </c>
      <c r="P37" s="33">
        <v>70.8</v>
      </c>
      <c r="Q37" s="33">
        <v>71.599999999999994</v>
      </c>
      <c r="R37" s="33">
        <v>71.400000000000006</v>
      </c>
      <c r="S37" s="33">
        <v>71.400000000000006</v>
      </c>
      <c r="T37" s="33">
        <v>71.5</v>
      </c>
      <c r="U37" s="33">
        <v>71.400000000000006</v>
      </c>
      <c r="V37" s="33">
        <v>71.2</v>
      </c>
      <c r="W37" s="33">
        <v>71.2</v>
      </c>
      <c r="X37" s="33">
        <v>71.099999999999994</v>
      </c>
      <c r="Y37" s="33">
        <v>71</v>
      </c>
      <c r="Z37" s="33">
        <v>70.900000000000006</v>
      </c>
      <c r="AA37" s="70" t="s">
        <v>9</v>
      </c>
      <c r="AB37" s="20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</row>
    <row r="38" spans="1:78" ht="27" customHeight="1" thickBot="1" x14ac:dyDescent="0.2">
      <c r="A38" s="85"/>
      <c r="B38" s="93"/>
      <c r="C38" s="97"/>
      <c r="D38" s="39" t="s">
        <v>31</v>
      </c>
      <c r="E38" s="40">
        <v>70.66847923960087</v>
      </c>
      <c r="F38" s="40">
        <v>70.273908673780269</v>
      </c>
      <c r="G38" s="40">
        <v>70.142539052341348</v>
      </c>
      <c r="H38" s="40">
        <v>70.2</v>
      </c>
      <c r="I38" s="40">
        <v>74.764148097584865</v>
      </c>
      <c r="J38" s="40">
        <v>68.614298351741269</v>
      </c>
      <c r="K38" s="40">
        <v>69.532533402529054</v>
      </c>
      <c r="L38" s="40">
        <v>69.099999999999994</v>
      </c>
      <c r="M38" s="40">
        <v>71.45631101776678</v>
      </c>
      <c r="N38" s="40">
        <v>71.977421367377246</v>
      </c>
      <c r="O38" s="40">
        <v>70.272516213044113</v>
      </c>
      <c r="P38" s="41">
        <v>70.2</v>
      </c>
      <c r="Q38" s="41">
        <v>69.8</v>
      </c>
      <c r="R38" s="41">
        <v>69.7</v>
      </c>
      <c r="S38" s="41">
        <v>69.7</v>
      </c>
      <c r="T38" s="41">
        <v>69.7</v>
      </c>
      <c r="U38" s="41">
        <v>69.7</v>
      </c>
      <c r="V38" s="41">
        <v>69.7</v>
      </c>
      <c r="W38" s="41">
        <v>69.7</v>
      </c>
      <c r="X38" s="41">
        <v>69.599999999999994</v>
      </c>
      <c r="Y38" s="41">
        <v>69.599999999999994</v>
      </c>
      <c r="Z38" s="41">
        <v>69.5</v>
      </c>
      <c r="AA38" s="78" t="s">
        <v>9</v>
      </c>
      <c r="AB38" s="20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</row>
    <row r="39" spans="1:78" ht="27" customHeight="1" thickTop="1" x14ac:dyDescent="0.15">
      <c r="A39" s="85"/>
      <c r="B39" s="98" t="s">
        <v>33</v>
      </c>
      <c r="C39" s="92"/>
      <c r="D39" s="42" t="s">
        <v>18</v>
      </c>
      <c r="E39" s="43">
        <v>32376</v>
      </c>
      <c r="F39" s="43">
        <v>32859</v>
      </c>
      <c r="G39" s="43">
        <v>33644</v>
      </c>
      <c r="H39" s="43">
        <v>34457</v>
      </c>
      <c r="I39" s="43">
        <v>34413</v>
      </c>
      <c r="J39" s="43">
        <v>33892</v>
      </c>
      <c r="K39" s="43">
        <v>34494</v>
      </c>
      <c r="L39" s="43">
        <v>34526</v>
      </c>
      <c r="M39" s="43">
        <v>33274</v>
      </c>
      <c r="N39" s="43">
        <v>32803</v>
      </c>
      <c r="O39" s="44">
        <v>32057</v>
      </c>
      <c r="P39" s="44">
        <v>31498</v>
      </c>
      <c r="Q39" s="44">
        <v>31999</v>
      </c>
      <c r="R39" s="44">
        <v>32030</v>
      </c>
      <c r="S39" s="44">
        <v>32105</v>
      </c>
      <c r="T39" s="44">
        <v>32304</v>
      </c>
      <c r="U39" s="44">
        <v>32594</v>
      </c>
      <c r="V39" s="44">
        <v>32886</v>
      </c>
      <c r="W39" s="44">
        <v>33176</v>
      </c>
      <c r="X39" s="44">
        <v>33464</v>
      </c>
      <c r="Y39" s="44">
        <v>33756</v>
      </c>
      <c r="Z39" s="44">
        <v>34046</v>
      </c>
      <c r="AA39" s="79">
        <f t="shared" ref="AA39:AA70" si="5">+RATE(11,,-O39,Z39)*100</f>
        <v>0.54874542354613431</v>
      </c>
      <c r="AB39" s="17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</row>
    <row r="40" spans="1:78" ht="27" customHeight="1" x14ac:dyDescent="0.15">
      <c r="A40" s="85"/>
      <c r="B40" s="99"/>
      <c r="C40" s="93"/>
      <c r="D40" s="37" t="s">
        <v>19</v>
      </c>
      <c r="E40" s="24">
        <v>82093</v>
      </c>
      <c r="F40" s="24">
        <v>83543</v>
      </c>
      <c r="G40" s="24">
        <v>86201</v>
      </c>
      <c r="H40" s="24">
        <v>88430</v>
      </c>
      <c r="I40" s="24">
        <v>86746</v>
      </c>
      <c r="J40" s="24">
        <v>84389</v>
      </c>
      <c r="K40" s="24">
        <v>86499</v>
      </c>
      <c r="L40" s="24">
        <v>79601</v>
      </c>
      <c r="M40" s="24">
        <v>82063</v>
      </c>
      <c r="N40" s="24">
        <v>82466</v>
      </c>
      <c r="O40" s="15">
        <v>82027</v>
      </c>
      <c r="P40" s="15">
        <v>81897</v>
      </c>
      <c r="Q40" s="15">
        <v>82763</v>
      </c>
      <c r="R40" s="15">
        <v>83782</v>
      </c>
      <c r="S40" s="15">
        <v>84575</v>
      </c>
      <c r="T40" s="15">
        <v>85368</v>
      </c>
      <c r="U40" s="15">
        <v>86161</v>
      </c>
      <c r="V40" s="15">
        <v>86953</v>
      </c>
      <c r="W40" s="15">
        <v>87746</v>
      </c>
      <c r="X40" s="15">
        <v>88538</v>
      </c>
      <c r="Y40" s="15">
        <v>89330</v>
      </c>
      <c r="Z40" s="15">
        <v>90115</v>
      </c>
      <c r="AA40" s="69">
        <f t="shared" si="5"/>
        <v>0.85855710550493769</v>
      </c>
      <c r="AB40" s="17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</row>
    <row r="41" spans="1:78" ht="27" customHeight="1" x14ac:dyDescent="0.15">
      <c r="A41" s="85"/>
      <c r="B41" s="99"/>
      <c r="C41" s="93"/>
      <c r="D41" s="37" t="s">
        <v>20</v>
      </c>
      <c r="E41" s="24">
        <v>301896</v>
      </c>
      <c r="F41" s="24">
        <v>306720</v>
      </c>
      <c r="G41" s="24">
        <v>313514</v>
      </c>
      <c r="H41" s="24">
        <v>319508</v>
      </c>
      <c r="I41" s="24">
        <v>312786</v>
      </c>
      <c r="J41" s="24">
        <v>305575</v>
      </c>
      <c r="K41" s="24">
        <v>310029</v>
      </c>
      <c r="L41" s="24">
        <v>287256</v>
      </c>
      <c r="M41" s="24">
        <v>288524</v>
      </c>
      <c r="N41" s="24">
        <v>290005</v>
      </c>
      <c r="O41" s="15">
        <v>286964</v>
      </c>
      <c r="P41" s="15">
        <v>283183</v>
      </c>
      <c r="Q41" s="15">
        <v>290069</v>
      </c>
      <c r="R41" s="15">
        <v>290332</v>
      </c>
      <c r="S41" s="15">
        <v>291966</v>
      </c>
      <c r="T41" s="68">
        <v>293603</v>
      </c>
      <c r="U41" s="15">
        <v>295522</v>
      </c>
      <c r="V41" s="15">
        <v>297342</v>
      </c>
      <c r="W41" s="15">
        <v>299266</v>
      </c>
      <c r="X41" s="15">
        <v>301387</v>
      </c>
      <c r="Y41" s="15">
        <v>303694</v>
      </c>
      <c r="Z41" s="15">
        <v>306035</v>
      </c>
      <c r="AA41" s="69">
        <f t="shared" si="5"/>
        <v>0.58664773321197139</v>
      </c>
      <c r="AB41" s="17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</row>
    <row r="42" spans="1:78" ht="27" customHeight="1" x14ac:dyDescent="0.15">
      <c r="A42" s="85"/>
      <c r="B42" s="99"/>
      <c r="C42" s="93"/>
      <c r="D42" s="37" t="s">
        <v>21</v>
      </c>
      <c r="E42" s="24">
        <v>132187</v>
      </c>
      <c r="F42" s="24">
        <v>135499</v>
      </c>
      <c r="G42" s="24">
        <v>139606</v>
      </c>
      <c r="H42" s="24">
        <v>143128</v>
      </c>
      <c r="I42" s="24">
        <v>137016</v>
      </c>
      <c r="J42" s="24">
        <v>130386</v>
      </c>
      <c r="K42" s="24">
        <v>136726</v>
      </c>
      <c r="L42" s="24">
        <v>134282</v>
      </c>
      <c r="M42" s="24">
        <v>132234</v>
      </c>
      <c r="N42" s="24">
        <v>133377</v>
      </c>
      <c r="O42" s="15">
        <v>131980</v>
      </c>
      <c r="P42" s="15">
        <v>131541</v>
      </c>
      <c r="Q42" s="15">
        <v>132923</v>
      </c>
      <c r="R42" s="15">
        <v>132982</v>
      </c>
      <c r="S42" s="15">
        <v>133305</v>
      </c>
      <c r="T42" s="15">
        <v>133668</v>
      </c>
      <c r="U42" s="15">
        <v>134066</v>
      </c>
      <c r="V42" s="15">
        <v>134491</v>
      </c>
      <c r="W42" s="15">
        <v>134941</v>
      </c>
      <c r="X42" s="15">
        <v>135407</v>
      </c>
      <c r="Y42" s="15">
        <v>135891</v>
      </c>
      <c r="Z42" s="15">
        <v>136387</v>
      </c>
      <c r="AA42" s="69">
        <f t="shared" si="5"/>
        <v>0.29904659117702187</v>
      </c>
      <c r="AB42" s="17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</row>
    <row r="43" spans="1:78" ht="27" customHeight="1" x14ac:dyDescent="0.15">
      <c r="A43" s="85"/>
      <c r="B43" s="99"/>
      <c r="C43" s="93"/>
      <c r="D43" s="37" t="s">
        <v>22</v>
      </c>
      <c r="E43" s="24">
        <v>28010</v>
      </c>
      <c r="F43" s="24">
        <v>28911</v>
      </c>
      <c r="G43" s="24">
        <v>29784</v>
      </c>
      <c r="H43" s="24">
        <v>30551</v>
      </c>
      <c r="I43" s="24">
        <v>29498</v>
      </c>
      <c r="J43" s="24">
        <v>28723</v>
      </c>
      <c r="K43" s="24">
        <v>30297</v>
      </c>
      <c r="L43" s="24">
        <v>29712</v>
      </c>
      <c r="M43" s="24">
        <v>28825</v>
      </c>
      <c r="N43" s="24">
        <v>29117</v>
      </c>
      <c r="O43" s="15">
        <v>29247</v>
      </c>
      <c r="P43" s="15">
        <v>29275</v>
      </c>
      <c r="Q43" s="15">
        <v>29602</v>
      </c>
      <c r="R43" s="15">
        <v>29741</v>
      </c>
      <c r="S43" s="15">
        <v>29881</v>
      </c>
      <c r="T43" s="15">
        <v>30084</v>
      </c>
      <c r="U43" s="15">
        <v>30290</v>
      </c>
      <c r="V43" s="15">
        <v>30496</v>
      </c>
      <c r="W43" s="15">
        <v>30704</v>
      </c>
      <c r="X43" s="15">
        <v>30910</v>
      </c>
      <c r="Y43" s="15">
        <v>31116</v>
      </c>
      <c r="Z43" s="15">
        <v>31321</v>
      </c>
      <c r="AA43" s="69">
        <f t="shared" si="5"/>
        <v>0.62477814517988783</v>
      </c>
      <c r="AB43" s="17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</row>
    <row r="44" spans="1:78" ht="27" customHeight="1" x14ac:dyDescent="0.15">
      <c r="A44" s="85"/>
      <c r="B44" s="99"/>
      <c r="C44" s="93"/>
      <c r="D44" s="37" t="s">
        <v>23</v>
      </c>
      <c r="E44" s="24">
        <v>151766</v>
      </c>
      <c r="F44" s="24">
        <v>154469</v>
      </c>
      <c r="G44" s="24">
        <v>157931</v>
      </c>
      <c r="H44" s="24">
        <v>160173</v>
      </c>
      <c r="I44" s="24">
        <v>157665</v>
      </c>
      <c r="J44" s="24">
        <v>154164</v>
      </c>
      <c r="K44" s="24">
        <v>160176</v>
      </c>
      <c r="L44" s="24">
        <v>156995</v>
      </c>
      <c r="M44" s="24">
        <v>151289</v>
      </c>
      <c r="N44" s="24">
        <v>150075</v>
      </c>
      <c r="O44" s="15">
        <v>148108</v>
      </c>
      <c r="P44" s="15">
        <v>144506</v>
      </c>
      <c r="Q44" s="15">
        <v>147357</v>
      </c>
      <c r="R44" s="15">
        <v>148039</v>
      </c>
      <c r="S44" s="15">
        <v>149299</v>
      </c>
      <c r="T44" s="15">
        <v>150653</v>
      </c>
      <c r="U44" s="15">
        <v>151133</v>
      </c>
      <c r="V44" s="15">
        <v>151614</v>
      </c>
      <c r="W44" s="15">
        <v>152094</v>
      </c>
      <c r="X44" s="15">
        <v>152573</v>
      </c>
      <c r="Y44" s="15">
        <v>153054</v>
      </c>
      <c r="Z44" s="15">
        <v>153527</v>
      </c>
      <c r="AA44" s="69">
        <f t="shared" si="5"/>
        <v>0.3272133593653927</v>
      </c>
      <c r="AB44" s="17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</row>
    <row r="45" spans="1:78" ht="27" customHeight="1" x14ac:dyDescent="0.15">
      <c r="A45" s="85"/>
      <c r="B45" s="99"/>
      <c r="C45" s="93"/>
      <c r="D45" s="37" t="s">
        <v>24</v>
      </c>
      <c r="E45" s="24">
        <v>61459</v>
      </c>
      <c r="F45" s="24">
        <v>62467</v>
      </c>
      <c r="G45" s="24">
        <v>65092</v>
      </c>
      <c r="H45" s="24">
        <v>66910</v>
      </c>
      <c r="I45" s="24">
        <v>64843</v>
      </c>
      <c r="J45" s="24">
        <v>62112</v>
      </c>
      <c r="K45" s="24">
        <v>65461</v>
      </c>
      <c r="L45" s="24">
        <v>63549</v>
      </c>
      <c r="M45" s="24">
        <v>61684</v>
      </c>
      <c r="N45" s="24">
        <v>62179</v>
      </c>
      <c r="O45" s="15">
        <v>61841.989987341782</v>
      </c>
      <c r="P45" s="15">
        <v>61299</v>
      </c>
      <c r="Q45" s="15">
        <v>61984</v>
      </c>
      <c r="R45" s="15">
        <v>62332</v>
      </c>
      <c r="S45" s="15">
        <v>62630</v>
      </c>
      <c r="T45" s="15">
        <v>63049</v>
      </c>
      <c r="U45" s="15">
        <v>63468</v>
      </c>
      <c r="V45" s="15">
        <v>63912</v>
      </c>
      <c r="W45" s="15">
        <v>64306</v>
      </c>
      <c r="X45" s="15">
        <v>64725</v>
      </c>
      <c r="Y45" s="15">
        <v>65143</v>
      </c>
      <c r="Z45" s="15">
        <v>65563</v>
      </c>
      <c r="AA45" s="69">
        <f t="shared" si="5"/>
        <v>0.53258530239507007</v>
      </c>
      <c r="AB45" s="17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</row>
    <row r="46" spans="1:78" ht="27" customHeight="1" x14ac:dyDescent="0.15">
      <c r="A46" s="85"/>
      <c r="B46" s="99"/>
      <c r="C46" s="93"/>
      <c r="D46" s="37" t="s">
        <v>25</v>
      </c>
      <c r="E46" s="24">
        <v>28777</v>
      </c>
      <c r="F46" s="24">
        <v>29353</v>
      </c>
      <c r="G46" s="24">
        <v>30012</v>
      </c>
      <c r="H46" s="24">
        <v>30858</v>
      </c>
      <c r="I46" s="24">
        <v>30565</v>
      </c>
      <c r="J46" s="24">
        <v>29438</v>
      </c>
      <c r="K46" s="24">
        <v>30419</v>
      </c>
      <c r="L46" s="24">
        <v>29926</v>
      </c>
      <c r="M46" s="24">
        <v>28759</v>
      </c>
      <c r="N46" s="24">
        <v>28509</v>
      </c>
      <c r="O46" s="15">
        <v>28110</v>
      </c>
      <c r="P46" s="15">
        <v>27854</v>
      </c>
      <c r="Q46" s="15">
        <v>27605</v>
      </c>
      <c r="R46" s="15">
        <v>27632</v>
      </c>
      <c r="S46" s="15">
        <v>27593</v>
      </c>
      <c r="T46" s="15">
        <v>27651</v>
      </c>
      <c r="U46" s="15">
        <v>27698</v>
      </c>
      <c r="V46" s="15">
        <v>27742</v>
      </c>
      <c r="W46" s="15">
        <v>27784</v>
      </c>
      <c r="X46" s="15">
        <v>27827</v>
      </c>
      <c r="Y46" s="15">
        <v>27869</v>
      </c>
      <c r="Z46" s="15">
        <v>27913</v>
      </c>
      <c r="AA46" s="69">
        <f t="shared" si="5"/>
        <v>-6.3914609461676222E-2</v>
      </c>
      <c r="AB46" s="17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</row>
    <row r="47" spans="1:78" ht="27" customHeight="1" x14ac:dyDescent="0.15">
      <c r="A47" s="85"/>
      <c r="B47" s="99"/>
      <c r="C47" s="93"/>
      <c r="D47" s="37" t="s">
        <v>26</v>
      </c>
      <c r="E47" s="24">
        <v>83939</v>
      </c>
      <c r="F47" s="24">
        <v>85936</v>
      </c>
      <c r="G47" s="24">
        <v>89210</v>
      </c>
      <c r="H47" s="24">
        <v>91111</v>
      </c>
      <c r="I47" s="24">
        <v>90222</v>
      </c>
      <c r="J47" s="24">
        <v>88376</v>
      </c>
      <c r="K47" s="24">
        <v>90847</v>
      </c>
      <c r="L47" s="24">
        <v>89069</v>
      </c>
      <c r="M47" s="24">
        <v>87653</v>
      </c>
      <c r="N47" s="24">
        <v>87816</v>
      </c>
      <c r="O47" s="15">
        <v>87019</v>
      </c>
      <c r="P47" s="15">
        <v>86835</v>
      </c>
      <c r="Q47" s="15">
        <v>87477</v>
      </c>
      <c r="R47" s="15">
        <v>87658</v>
      </c>
      <c r="S47" s="15">
        <v>87955</v>
      </c>
      <c r="T47" s="15">
        <v>88409</v>
      </c>
      <c r="U47" s="15">
        <v>88864</v>
      </c>
      <c r="V47" s="15">
        <v>89322</v>
      </c>
      <c r="W47" s="15">
        <v>89781</v>
      </c>
      <c r="X47" s="15">
        <v>90245</v>
      </c>
      <c r="Y47" s="15">
        <v>90709</v>
      </c>
      <c r="Z47" s="15">
        <v>91175</v>
      </c>
      <c r="AA47" s="69">
        <f t="shared" si="5"/>
        <v>0.42503025759687119</v>
      </c>
      <c r="AB47" s="17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</row>
    <row r="48" spans="1:78" ht="27" customHeight="1" thickBot="1" x14ac:dyDescent="0.2">
      <c r="A48" s="85"/>
      <c r="B48" s="99"/>
      <c r="C48" s="93"/>
      <c r="D48" s="38" t="s">
        <v>27</v>
      </c>
      <c r="E48" s="45">
        <v>7435</v>
      </c>
      <c r="F48" s="45">
        <v>7565</v>
      </c>
      <c r="G48" s="45">
        <v>7625</v>
      </c>
      <c r="H48" s="45">
        <v>7726</v>
      </c>
      <c r="I48" s="45">
        <v>7759</v>
      </c>
      <c r="J48" s="45">
        <v>7719</v>
      </c>
      <c r="K48" s="45">
        <v>7755</v>
      </c>
      <c r="L48" s="45">
        <v>7708</v>
      </c>
      <c r="M48" s="45">
        <v>7664</v>
      </c>
      <c r="N48" s="45">
        <v>7773</v>
      </c>
      <c r="O48" s="34">
        <v>7790</v>
      </c>
      <c r="P48" s="34">
        <v>7814</v>
      </c>
      <c r="Q48" s="34">
        <v>7919</v>
      </c>
      <c r="R48" s="34">
        <v>7990</v>
      </c>
      <c r="S48" s="34">
        <v>8064</v>
      </c>
      <c r="T48" s="34">
        <v>8139</v>
      </c>
      <c r="U48" s="34">
        <v>8195</v>
      </c>
      <c r="V48" s="34">
        <v>8250</v>
      </c>
      <c r="W48" s="34">
        <v>8306</v>
      </c>
      <c r="X48" s="34">
        <v>8362</v>
      </c>
      <c r="Y48" s="34">
        <v>8417</v>
      </c>
      <c r="Z48" s="34">
        <v>8473</v>
      </c>
      <c r="AA48" s="71">
        <f t="shared" si="5"/>
        <v>0.76696052937411408</v>
      </c>
      <c r="AB48" s="17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</row>
    <row r="49" spans="1:78" ht="27" customHeight="1" thickTop="1" thickBot="1" x14ac:dyDescent="0.2">
      <c r="A49" s="85"/>
      <c r="B49" s="100"/>
      <c r="C49" s="101"/>
      <c r="D49" s="32" t="s">
        <v>28</v>
      </c>
      <c r="E49" s="22">
        <f t="shared" ref="E49:P49" si="6">E7</f>
        <v>909938</v>
      </c>
      <c r="F49" s="22">
        <f t="shared" si="6"/>
        <v>927322</v>
      </c>
      <c r="G49" s="22">
        <f t="shared" si="6"/>
        <v>952619</v>
      </c>
      <c r="H49" s="22">
        <f t="shared" si="6"/>
        <v>972852</v>
      </c>
      <c r="I49" s="22">
        <f t="shared" si="6"/>
        <v>951513</v>
      </c>
      <c r="J49" s="22">
        <f t="shared" si="6"/>
        <v>924774</v>
      </c>
      <c r="K49" s="22">
        <f t="shared" si="6"/>
        <v>952703</v>
      </c>
      <c r="L49" s="22">
        <f t="shared" si="6"/>
        <v>912624</v>
      </c>
      <c r="M49" s="22">
        <f t="shared" si="6"/>
        <v>901969</v>
      </c>
      <c r="N49" s="22">
        <f t="shared" si="6"/>
        <v>904120</v>
      </c>
      <c r="O49" s="22">
        <f t="shared" si="6"/>
        <v>895143.9899873418</v>
      </c>
      <c r="P49" s="22">
        <f t="shared" si="6"/>
        <v>885702</v>
      </c>
      <c r="Q49" s="22">
        <f>Q7</f>
        <v>899698</v>
      </c>
      <c r="R49" s="22">
        <f t="shared" ref="R49:AA49" si="7">R7</f>
        <v>902518</v>
      </c>
      <c r="S49" s="22">
        <f t="shared" si="7"/>
        <v>907373</v>
      </c>
      <c r="T49" s="22">
        <f t="shared" si="7"/>
        <v>912928</v>
      </c>
      <c r="U49" s="22">
        <f t="shared" si="7"/>
        <v>917991</v>
      </c>
      <c r="V49" s="22">
        <f t="shared" si="7"/>
        <v>923008</v>
      </c>
      <c r="W49" s="22">
        <f t="shared" si="7"/>
        <v>928104</v>
      </c>
      <c r="X49" s="22">
        <f t="shared" si="7"/>
        <v>933438</v>
      </c>
      <c r="Y49" s="22">
        <f t="shared" si="7"/>
        <v>938979</v>
      </c>
      <c r="Z49" s="22">
        <f t="shared" si="7"/>
        <v>944555</v>
      </c>
      <c r="AA49" s="75">
        <f t="shared" si="7"/>
        <v>0.4896433005279946</v>
      </c>
      <c r="AB49" s="17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</row>
    <row r="50" spans="1:78" ht="27" customHeight="1" thickTop="1" x14ac:dyDescent="0.15">
      <c r="A50" s="85"/>
      <c r="B50" s="98" t="s">
        <v>34</v>
      </c>
      <c r="C50" s="92"/>
      <c r="D50" s="42" t="s">
        <v>18</v>
      </c>
      <c r="E50" s="43">
        <v>30285</v>
      </c>
      <c r="F50" s="43">
        <v>30795</v>
      </c>
      <c r="G50" s="43">
        <v>31591</v>
      </c>
      <c r="H50" s="43">
        <v>32403</v>
      </c>
      <c r="I50" s="43">
        <v>32238</v>
      </c>
      <c r="J50" s="43">
        <v>31732</v>
      </c>
      <c r="K50" s="43">
        <v>32352</v>
      </c>
      <c r="L50" s="43">
        <v>32037</v>
      </c>
      <c r="M50" s="43">
        <v>31134</v>
      </c>
      <c r="N50" s="43">
        <v>30773</v>
      </c>
      <c r="O50" s="44">
        <v>30248</v>
      </c>
      <c r="P50" s="44">
        <v>29514</v>
      </c>
      <c r="Q50" s="44">
        <v>29982</v>
      </c>
      <c r="R50" s="44">
        <v>30013</v>
      </c>
      <c r="S50" s="44">
        <v>30082</v>
      </c>
      <c r="T50" s="44">
        <v>30269</v>
      </c>
      <c r="U50" s="44">
        <v>30541</v>
      </c>
      <c r="V50" s="44">
        <v>30814</v>
      </c>
      <c r="W50" s="44">
        <v>31086</v>
      </c>
      <c r="X50" s="44">
        <v>31356</v>
      </c>
      <c r="Y50" s="44">
        <v>31629</v>
      </c>
      <c r="Z50" s="44">
        <v>31901</v>
      </c>
      <c r="AA50" s="79">
        <f t="shared" si="5"/>
        <v>0.48487437218310708</v>
      </c>
      <c r="AB50" s="17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</row>
    <row r="51" spans="1:78" ht="27" customHeight="1" x14ac:dyDescent="0.15">
      <c r="A51" s="85"/>
      <c r="B51" s="99"/>
      <c r="C51" s="93"/>
      <c r="D51" s="37" t="s">
        <v>19</v>
      </c>
      <c r="E51" s="24">
        <v>77384</v>
      </c>
      <c r="F51" s="24">
        <v>78977</v>
      </c>
      <c r="G51" s="24">
        <v>81433</v>
      </c>
      <c r="H51" s="24">
        <v>83730</v>
      </c>
      <c r="I51" s="24">
        <v>81815</v>
      </c>
      <c r="J51" s="24">
        <v>79686</v>
      </c>
      <c r="K51" s="24">
        <v>82097</v>
      </c>
      <c r="L51" s="24">
        <v>74670</v>
      </c>
      <c r="M51" s="24">
        <v>77306</v>
      </c>
      <c r="N51" s="24">
        <v>77682</v>
      </c>
      <c r="O51" s="15">
        <v>77503</v>
      </c>
      <c r="P51" s="15">
        <v>77147</v>
      </c>
      <c r="Q51" s="15">
        <v>77963</v>
      </c>
      <c r="R51" s="15">
        <v>78923</v>
      </c>
      <c r="S51" s="15">
        <v>79670</v>
      </c>
      <c r="T51" s="15">
        <v>80417</v>
      </c>
      <c r="U51" s="15">
        <v>81164</v>
      </c>
      <c r="V51" s="15">
        <v>81910</v>
      </c>
      <c r="W51" s="15">
        <v>82657</v>
      </c>
      <c r="X51" s="15">
        <v>83403</v>
      </c>
      <c r="Y51" s="15">
        <v>84149</v>
      </c>
      <c r="Z51" s="15">
        <v>84888</v>
      </c>
      <c r="AA51" s="69">
        <f t="shared" si="5"/>
        <v>0.83085162016002889</v>
      </c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</row>
    <row r="52" spans="1:78" ht="27" customHeight="1" x14ac:dyDescent="0.15">
      <c r="A52" s="85"/>
      <c r="B52" s="99"/>
      <c r="C52" s="93"/>
      <c r="D52" s="37" t="s">
        <v>20</v>
      </c>
      <c r="E52" s="24">
        <v>288849</v>
      </c>
      <c r="F52" s="24">
        <v>293151</v>
      </c>
      <c r="G52" s="24">
        <v>298694</v>
      </c>
      <c r="H52" s="24">
        <v>304757</v>
      </c>
      <c r="I52" s="24">
        <v>297992</v>
      </c>
      <c r="J52" s="24">
        <v>291167</v>
      </c>
      <c r="K52" s="24">
        <v>298046</v>
      </c>
      <c r="L52" s="24">
        <v>274196</v>
      </c>
      <c r="M52" s="24">
        <v>276242</v>
      </c>
      <c r="N52" s="24">
        <v>277216</v>
      </c>
      <c r="O52" s="15">
        <v>274280</v>
      </c>
      <c r="P52" s="15">
        <v>271782</v>
      </c>
      <c r="Q52" s="15">
        <v>276726</v>
      </c>
      <c r="R52" s="15">
        <v>276977</v>
      </c>
      <c r="S52" s="15">
        <v>278536</v>
      </c>
      <c r="T52" s="15">
        <v>280097</v>
      </c>
      <c r="U52" s="15">
        <v>281928</v>
      </c>
      <c r="V52" s="15">
        <v>283664</v>
      </c>
      <c r="W52" s="15">
        <v>285500</v>
      </c>
      <c r="X52" s="15">
        <v>287523</v>
      </c>
      <c r="Y52" s="15">
        <v>289724</v>
      </c>
      <c r="Z52" s="15">
        <v>291957</v>
      </c>
      <c r="AA52" s="69">
        <f t="shared" si="5"/>
        <v>0.5694063423726573</v>
      </c>
      <c r="AB52" s="17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</row>
    <row r="53" spans="1:78" ht="27" customHeight="1" x14ac:dyDescent="0.15">
      <c r="A53" s="85"/>
      <c r="B53" s="99"/>
      <c r="C53" s="93"/>
      <c r="D53" s="37" t="s">
        <v>21</v>
      </c>
      <c r="E53" s="24">
        <v>125831</v>
      </c>
      <c r="F53" s="24">
        <v>129196</v>
      </c>
      <c r="G53" s="24">
        <v>133326</v>
      </c>
      <c r="H53" s="24">
        <v>137029</v>
      </c>
      <c r="I53" s="24">
        <v>130618</v>
      </c>
      <c r="J53" s="24">
        <v>124102</v>
      </c>
      <c r="K53" s="24">
        <v>130395</v>
      </c>
      <c r="L53" s="24">
        <v>128199</v>
      </c>
      <c r="M53" s="24">
        <v>126588</v>
      </c>
      <c r="N53" s="24">
        <v>127241</v>
      </c>
      <c r="O53" s="15">
        <v>126095</v>
      </c>
      <c r="P53" s="15">
        <v>125911</v>
      </c>
      <c r="Q53" s="15">
        <v>126941</v>
      </c>
      <c r="R53" s="15">
        <v>126998</v>
      </c>
      <c r="S53" s="15">
        <v>127306</v>
      </c>
      <c r="T53" s="15">
        <v>127653</v>
      </c>
      <c r="U53" s="15">
        <v>128033</v>
      </c>
      <c r="V53" s="15">
        <v>128439</v>
      </c>
      <c r="W53" s="15">
        <v>128869</v>
      </c>
      <c r="X53" s="15">
        <v>129314</v>
      </c>
      <c r="Y53" s="15">
        <v>129776</v>
      </c>
      <c r="Z53" s="15">
        <v>130250</v>
      </c>
      <c r="AA53" s="69">
        <f t="shared" si="5"/>
        <v>0.29516283676995753</v>
      </c>
      <c r="AB53" s="17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</row>
    <row r="54" spans="1:78" ht="27" customHeight="1" x14ac:dyDescent="0.15">
      <c r="A54" s="85"/>
      <c r="B54" s="99"/>
      <c r="C54" s="93"/>
      <c r="D54" s="37" t="s">
        <v>22</v>
      </c>
      <c r="E54" s="24">
        <v>26715</v>
      </c>
      <c r="F54" s="24">
        <v>27585</v>
      </c>
      <c r="G54" s="24">
        <v>28308</v>
      </c>
      <c r="H54" s="24">
        <v>29145</v>
      </c>
      <c r="I54" s="24">
        <v>28214</v>
      </c>
      <c r="J54" s="24">
        <v>27322</v>
      </c>
      <c r="K54" s="24">
        <v>29019</v>
      </c>
      <c r="L54" s="24">
        <v>28442</v>
      </c>
      <c r="M54" s="24">
        <v>27601</v>
      </c>
      <c r="N54" s="24">
        <v>27793</v>
      </c>
      <c r="O54" s="15">
        <v>27871</v>
      </c>
      <c r="P54" s="15">
        <v>27884</v>
      </c>
      <c r="Q54" s="15">
        <v>28181</v>
      </c>
      <c r="R54" s="15">
        <v>28313</v>
      </c>
      <c r="S54" s="15">
        <v>28447</v>
      </c>
      <c r="T54" s="15">
        <v>28640</v>
      </c>
      <c r="U54" s="15">
        <v>28836</v>
      </c>
      <c r="V54" s="15">
        <v>29032</v>
      </c>
      <c r="W54" s="15">
        <v>29230</v>
      </c>
      <c r="X54" s="15">
        <v>29426</v>
      </c>
      <c r="Y54" s="15">
        <v>29622</v>
      </c>
      <c r="Z54" s="15">
        <v>29818</v>
      </c>
      <c r="AA54" s="69">
        <f t="shared" si="5"/>
        <v>0.61575636282366131</v>
      </c>
      <c r="AB54" s="17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</row>
    <row r="55" spans="1:78" ht="27" customHeight="1" x14ac:dyDescent="0.15">
      <c r="A55" s="85"/>
      <c r="B55" s="99"/>
      <c r="C55" s="93"/>
      <c r="D55" s="37" t="s">
        <v>23</v>
      </c>
      <c r="E55" s="24">
        <v>144027</v>
      </c>
      <c r="F55" s="24">
        <v>146704</v>
      </c>
      <c r="G55" s="24">
        <v>149971</v>
      </c>
      <c r="H55" s="24">
        <v>152344</v>
      </c>
      <c r="I55" s="24">
        <v>149789</v>
      </c>
      <c r="J55" s="24">
        <v>145935</v>
      </c>
      <c r="K55" s="24">
        <v>152614</v>
      </c>
      <c r="L55" s="24">
        <v>149262</v>
      </c>
      <c r="M55" s="24">
        <v>144054</v>
      </c>
      <c r="N55" s="24">
        <v>142827</v>
      </c>
      <c r="O55" s="15">
        <v>140239</v>
      </c>
      <c r="P55" s="15">
        <v>136991</v>
      </c>
      <c r="Q55" s="15">
        <v>139694</v>
      </c>
      <c r="R55" s="15">
        <v>140341</v>
      </c>
      <c r="S55" s="15">
        <v>141535</v>
      </c>
      <c r="T55" s="15">
        <v>142819</v>
      </c>
      <c r="U55" s="15">
        <v>143274</v>
      </c>
      <c r="V55" s="15">
        <v>143730</v>
      </c>
      <c r="W55" s="15">
        <v>144185</v>
      </c>
      <c r="X55" s="15">
        <v>144639</v>
      </c>
      <c r="Y55" s="15">
        <v>145095</v>
      </c>
      <c r="Z55" s="15">
        <v>145544</v>
      </c>
      <c r="AA55" s="69">
        <f t="shared" si="5"/>
        <v>0.33811884962633876</v>
      </c>
      <c r="AB55" s="17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</row>
    <row r="56" spans="1:78" ht="27" customHeight="1" x14ac:dyDescent="0.15">
      <c r="A56" s="85"/>
      <c r="B56" s="99"/>
      <c r="C56" s="93"/>
      <c r="D56" s="37" t="s">
        <v>24</v>
      </c>
      <c r="E56" s="24">
        <v>57960</v>
      </c>
      <c r="F56" s="24">
        <v>59040</v>
      </c>
      <c r="G56" s="24">
        <v>61716</v>
      </c>
      <c r="H56" s="24">
        <v>63440</v>
      </c>
      <c r="I56" s="24">
        <v>61609</v>
      </c>
      <c r="J56" s="24">
        <v>58644</v>
      </c>
      <c r="K56" s="24">
        <v>61907</v>
      </c>
      <c r="L56" s="24">
        <v>60325</v>
      </c>
      <c r="M56" s="24">
        <v>58609</v>
      </c>
      <c r="N56" s="24">
        <v>58893</v>
      </c>
      <c r="O56" s="15">
        <v>58636.039000000019</v>
      </c>
      <c r="P56" s="15">
        <v>58111</v>
      </c>
      <c r="Q56" s="15">
        <v>58761</v>
      </c>
      <c r="R56" s="15">
        <v>59091</v>
      </c>
      <c r="S56" s="15">
        <v>59373</v>
      </c>
      <c r="T56" s="15">
        <v>59770</v>
      </c>
      <c r="U56" s="15">
        <v>60168</v>
      </c>
      <c r="V56" s="15">
        <v>60589</v>
      </c>
      <c r="W56" s="15">
        <v>60962</v>
      </c>
      <c r="X56" s="15">
        <v>61359</v>
      </c>
      <c r="Y56" s="15">
        <v>61756</v>
      </c>
      <c r="Z56" s="15">
        <v>62154</v>
      </c>
      <c r="AA56" s="69">
        <f t="shared" si="5"/>
        <v>0.5310932243136568</v>
      </c>
      <c r="AB56" s="17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</row>
    <row r="57" spans="1:78" ht="27" customHeight="1" x14ac:dyDescent="0.15">
      <c r="A57" s="85"/>
      <c r="B57" s="99"/>
      <c r="C57" s="93"/>
      <c r="D57" s="37" t="s">
        <v>25</v>
      </c>
      <c r="E57" s="24">
        <v>26904</v>
      </c>
      <c r="F57" s="24">
        <v>27537</v>
      </c>
      <c r="G57" s="24">
        <v>28162</v>
      </c>
      <c r="H57" s="24">
        <v>28934</v>
      </c>
      <c r="I57" s="24">
        <v>28721</v>
      </c>
      <c r="J57" s="24">
        <v>27605</v>
      </c>
      <c r="K57" s="24">
        <v>28560</v>
      </c>
      <c r="L57" s="24">
        <v>28182</v>
      </c>
      <c r="M57" s="24">
        <v>27172</v>
      </c>
      <c r="N57" s="24">
        <v>26937</v>
      </c>
      <c r="O57" s="15">
        <v>26593</v>
      </c>
      <c r="P57" s="15">
        <v>26359</v>
      </c>
      <c r="Q57" s="15">
        <v>26105</v>
      </c>
      <c r="R57" s="15">
        <v>26152</v>
      </c>
      <c r="S57" s="15">
        <v>26116</v>
      </c>
      <c r="T57" s="15">
        <v>26158</v>
      </c>
      <c r="U57" s="15">
        <v>26202</v>
      </c>
      <c r="V57" s="15">
        <v>26244</v>
      </c>
      <c r="W57" s="15">
        <v>26284</v>
      </c>
      <c r="X57" s="15">
        <v>26324</v>
      </c>
      <c r="Y57" s="15">
        <v>26364</v>
      </c>
      <c r="Z57" s="15">
        <v>26406</v>
      </c>
      <c r="AA57" s="69">
        <f t="shared" si="5"/>
        <v>-6.4131846767979214E-2</v>
      </c>
      <c r="AB57" s="17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</row>
    <row r="58" spans="1:78" ht="27" customHeight="1" x14ac:dyDescent="0.15">
      <c r="A58" s="85"/>
      <c r="B58" s="99"/>
      <c r="C58" s="93"/>
      <c r="D58" s="37" t="s">
        <v>26</v>
      </c>
      <c r="E58" s="24">
        <v>79322</v>
      </c>
      <c r="F58" s="24">
        <v>81446</v>
      </c>
      <c r="G58" s="24">
        <v>84648</v>
      </c>
      <c r="H58" s="24">
        <v>86612</v>
      </c>
      <c r="I58" s="24">
        <v>85573</v>
      </c>
      <c r="J58" s="24">
        <v>83604</v>
      </c>
      <c r="K58" s="24">
        <v>86363</v>
      </c>
      <c r="L58" s="24">
        <v>84928</v>
      </c>
      <c r="M58" s="24">
        <v>83767</v>
      </c>
      <c r="N58" s="24">
        <v>83658</v>
      </c>
      <c r="O58" s="15">
        <v>82986</v>
      </c>
      <c r="P58" s="15">
        <v>82927</v>
      </c>
      <c r="Q58" s="15">
        <v>83453</v>
      </c>
      <c r="R58" s="15">
        <v>83626</v>
      </c>
      <c r="S58" s="15">
        <v>83909</v>
      </c>
      <c r="T58" s="15">
        <v>84342</v>
      </c>
      <c r="U58" s="15">
        <v>84776</v>
      </c>
      <c r="V58" s="15">
        <v>85213</v>
      </c>
      <c r="W58" s="15">
        <v>85651</v>
      </c>
      <c r="X58" s="15">
        <v>86094</v>
      </c>
      <c r="Y58" s="15">
        <v>86536</v>
      </c>
      <c r="Z58" s="15">
        <v>86981</v>
      </c>
      <c r="AA58" s="69">
        <f t="shared" si="5"/>
        <v>0.42834921406681625</v>
      </c>
      <c r="AB58" s="17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</row>
    <row r="59" spans="1:78" ht="27" customHeight="1" thickBot="1" x14ac:dyDescent="0.2">
      <c r="A59" s="85"/>
      <c r="B59" s="99"/>
      <c r="C59" s="93"/>
      <c r="D59" s="38" t="s">
        <v>27</v>
      </c>
      <c r="E59" s="45">
        <v>7116</v>
      </c>
      <c r="F59" s="45">
        <v>7252</v>
      </c>
      <c r="G59" s="45">
        <v>7305</v>
      </c>
      <c r="H59" s="45">
        <v>7417</v>
      </c>
      <c r="I59" s="45">
        <v>7417</v>
      </c>
      <c r="J59" s="45">
        <v>7387</v>
      </c>
      <c r="K59" s="45">
        <v>7454</v>
      </c>
      <c r="L59" s="45">
        <v>7385</v>
      </c>
      <c r="M59" s="45">
        <v>7335</v>
      </c>
      <c r="N59" s="45">
        <v>7472</v>
      </c>
      <c r="O59" s="34">
        <v>7480</v>
      </c>
      <c r="P59" s="34">
        <v>7520</v>
      </c>
      <c r="Q59" s="34">
        <v>7594</v>
      </c>
      <c r="R59" s="34">
        <v>7662</v>
      </c>
      <c r="S59" s="34">
        <v>7733</v>
      </c>
      <c r="T59" s="34">
        <v>7805</v>
      </c>
      <c r="U59" s="34">
        <v>7859</v>
      </c>
      <c r="V59" s="34">
        <v>7912</v>
      </c>
      <c r="W59" s="34">
        <v>7966</v>
      </c>
      <c r="X59" s="34">
        <v>8019</v>
      </c>
      <c r="Y59" s="34">
        <v>8072</v>
      </c>
      <c r="Z59" s="34">
        <v>8126</v>
      </c>
      <c r="AA59" s="71">
        <f t="shared" si="5"/>
        <v>0.75589718322905164</v>
      </c>
      <c r="AB59" s="17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</row>
    <row r="60" spans="1:78" ht="27" customHeight="1" thickTop="1" thickBot="1" x14ac:dyDescent="0.2">
      <c r="A60" s="85"/>
      <c r="B60" s="100"/>
      <c r="C60" s="101"/>
      <c r="D60" s="32" t="s">
        <v>28</v>
      </c>
      <c r="E60" s="22">
        <f t="shared" ref="E60:P60" si="8">E8</f>
        <v>864393</v>
      </c>
      <c r="F60" s="22">
        <f t="shared" si="8"/>
        <v>881683</v>
      </c>
      <c r="G60" s="22">
        <f t="shared" si="8"/>
        <v>905154</v>
      </c>
      <c r="H60" s="22">
        <f t="shared" si="8"/>
        <v>925811</v>
      </c>
      <c r="I60" s="22">
        <f t="shared" si="8"/>
        <v>903986</v>
      </c>
      <c r="J60" s="22">
        <f t="shared" si="8"/>
        <v>877184</v>
      </c>
      <c r="K60" s="22">
        <f t="shared" si="8"/>
        <v>908807</v>
      </c>
      <c r="L60" s="22">
        <f t="shared" si="8"/>
        <v>867626</v>
      </c>
      <c r="M60" s="22">
        <f t="shared" si="8"/>
        <v>859808</v>
      </c>
      <c r="N60" s="22">
        <f t="shared" si="8"/>
        <v>860492</v>
      </c>
      <c r="O60" s="22">
        <f t="shared" si="8"/>
        <v>851931.03899999999</v>
      </c>
      <c r="P60" s="22">
        <f t="shared" si="8"/>
        <v>844146</v>
      </c>
      <c r="Q60" s="22">
        <f>Q8</f>
        <v>855400</v>
      </c>
      <c r="R60" s="22">
        <f t="shared" ref="R60:AA60" si="9">R8</f>
        <v>858096</v>
      </c>
      <c r="S60" s="22">
        <f t="shared" si="9"/>
        <v>862707</v>
      </c>
      <c r="T60" s="22">
        <f t="shared" si="9"/>
        <v>867970</v>
      </c>
      <c r="U60" s="22">
        <f t="shared" si="9"/>
        <v>872781</v>
      </c>
      <c r="V60" s="22">
        <f t="shared" si="9"/>
        <v>877547</v>
      </c>
      <c r="W60" s="22">
        <f t="shared" si="9"/>
        <v>882390</v>
      </c>
      <c r="X60" s="22">
        <f t="shared" si="9"/>
        <v>887457</v>
      </c>
      <c r="Y60" s="22">
        <f t="shared" si="9"/>
        <v>892723</v>
      </c>
      <c r="Z60" s="22">
        <f t="shared" si="9"/>
        <v>898025</v>
      </c>
      <c r="AA60" s="75">
        <f t="shared" si="9"/>
        <v>0.4801702689480109</v>
      </c>
      <c r="AB60" s="17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</row>
    <row r="61" spans="1:78" ht="27" customHeight="1" thickTop="1" x14ac:dyDescent="0.15">
      <c r="A61" s="85"/>
      <c r="B61" s="98" t="s">
        <v>35</v>
      </c>
      <c r="C61" s="92"/>
      <c r="D61" s="46" t="s">
        <v>18</v>
      </c>
      <c r="E61" s="43">
        <v>30222</v>
      </c>
      <c r="F61" s="43">
        <v>30732</v>
      </c>
      <c r="G61" s="43">
        <v>31529</v>
      </c>
      <c r="H61" s="43">
        <v>32340</v>
      </c>
      <c r="I61" s="43">
        <v>32176</v>
      </c>
      <c r="J61" s="43">
        <v>31670</v>
      </c>
      <c r="K61" s="43">
        <v>32289</v>
      </c>
      <c r="L61" s="43">
        <v>31974</v>
      </c>
      <c r="M61" s="43">
        <v>31072</v>
      </c>
      <c r="N61" s="43">
        <v>30711</v>
      </c>
      <c r="O61" s="43">
        <v>30188</v>
      </c>
      <c r="P61" s="43">
        <v>29455</v>
      </c>
      <c r="Q61" s="43">
        <v>29923</v>
      </c>
      <c r="R61" s="43">
        <v>29954</v>
      </c>
      <c r="S61" s="43">
        <v>30023</v>
      </c>
      <c r="T61" s="43">
        <v>30210</v>
      </c>
      <c r="U61" s="43">
        <v>30482</v>
      </c>
      <c r="V61" s="43">
        <v>30755</v>
      </c>
      <c r="W61" s="43">
        <v>31027</v>
      </c>
      <c r="X61" s="43">
        <v>31297</v>
      </c>
      <c r="Y61" s="43">
        <v>31570</v>
      </c>
      <c r="Z61" s="43">
        <v>31842</v>
      </c>
      <c r="AA61" s="79">
        <f t="shared" si="5"/>
        <v>0.48610201232622369</v>
      </c>
      <c r="AB61" s="17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</row>
    <row r="62" spans="1:78" ht="27" customHeight="1" x14ac:dyDescent="0.15">
      <c r="A62" s="85"/>
      <c r="B62" s="99"/>
      <c r="C62" s="93"/>
      <c r="D62" s="14" t="s">
        <v>19</v>
      </c>
      <c r="E62" s="24">
        <v>77301</v>
      </c>
      <c r="F62" s="24">
        <v>78894</v>
      </c>
      <c r="G62" s="24">
        <v>81352</v>
      </c>
      <c r="H62" s="24">
        <v>83646</v>
      </c>
      <c r="I62" s="24">
        <v>81732</v>
      </c>
      <c r="J62" s="24">
        <v>79603</v>
      </c>
      <c r="K62" s="24">
        <v>82009</v>
      </c>
      <c r="L62" s="24">
        <v>74586</v>
      </c>
      <c r="M62" s="24">
        <v>77222</v>
      </c>
      <c r="N62" s="24">
        <v>77598</v>
      </c>
      <c r="O62" s="24">
        <v>77419</v>
      </c>
      <c r="P62" s="24">
        <v>77062</v>
      </c>
      <c r="Q62" s="24">
        <v>77878</v>
      </c>
      <c r="R62" s="24">
        <v>78837</v>
      </c>
      <c r="S62" s="24">
        <v>79584</v>
      </c>
      <c r="T62" s="24">
        <v>80331</v>
      </c>
      <c r="U62" s="24">
        <v>81078</v>
      </c>
      <c r="V62" s="24">
        <v>81824</v>
      </c>
      <c r="W62" s="24">
        <v>82570</v>
      </c>
      <c r="X62" s="24">
        <v>83316</v>
      </c>
      <c r="Y62" s="24">
        <v>84062</v>
      </c>
      <c r="Z62" s="24">
        <v>84801</v>
      </c>
      <c r="AA62" s="69">
        <f t="shared" si="5"/>
        <v>0.8313925460421373</v>
      </c>
      <c r="AB62" s="17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</row>
    <row r="63" spans="1:78" ht="27" customHeight="1" x14ac:dyDescent="0.15">
      <c r="A63" s="85"/>
      <c r="B63" s="99"/>
      <c r="C63" s="93"/>
      <c r="D63" s="14" t="s">
        <v>20</v>
      </c>
      <c r="E63" s="24">
        <v>288404</v>
      </c>
      <c r="F63" s="24">
        <v>292719</v>
      </c>
      <c r="G63" s="24">
        <v>298260</v>
      </c>
      <c r="H63" s="24">
        <v>304312</v>
      </c>
      <c r="I63" s="24">
        <v>297560</v>
      </c>
      <c r="J63" s="24">
        <v>290736</v>
      </c>
      <c r="K63" s="24">
        <v>297603</v>
      </c>
      <c r="L63" s="24">
        <v>273771</v>
      </c>
      <c r="M63" s="24">
        <v>275823</v>
      </c>
      <c r="N63" s="24">
        <v>276806</v>
      </c>
      <c r="O63" s="24">
        <v>273879</v>
      </c>
      <c r="P63" s="24">
        <v>271382</v>
      </c>
      <c r="Q63" s="24">
        <v>276325</v>
      </c>
      <c r="R63" s="24">
        <v>276576</v>
      </c>
      <c r="S63" s="24">
        <v>278135</v>
      </c>
      <c r="T63" s="24">
        <v>279696</v>
      </c>
      <c r="U63" s="24">
        <v>281527</v>
      </c>
      <c r="V63" s="24">
        <v>283263</v>
      </c>
      <c r="W63" s="24">
        <v>285099</v>
      </c>
      <c r="X63" s="24">
        <v>287122</v>
      </c>
      <c r="Y63" s="24">
        <v>289323</v>
      </c>
      <c r="Z63" s="24">
        <v>291556</v>
      </c>
      <c r="AA63" s="69">
        <f t="shared" si="5"/>
        <v>0.5702168013004334</v>
      </c>
      <c r="AB63" s="17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</row>
    <row r="64" spans="1:78" ht="27" customHeight="1" x14ac:dyDescent="0.15">
      <c r="A64" s="85"/>
      <c r="B64" s="99"/>
      <c r="C64" s="93"/>
      <c r="D64" s="14" t="s">
        <v>21</v>
      </c>
      <c r="E64" s="24">
        <v>125685</v>
      </c>
      <c r="F64" s="24">
        <v>129048</v>
      </c>
      <c r="G64" s="24">
        <v>133180</v>
      </c>
      <c r="H64" s="24">
        <v>136880</v>
      </c>
      <c r="I64" s="24">
        <v>130471</v>
      </c>
      <c r="J64" s="24">
        <v>123955</v>
      </c>
      <c r="K64" s="24">
        <v>130246</v>
      </c>
      <c r="L64" s="24">
        <v>128050</v>
      </c>
      <c r="M64" s="24">
        <v>126438</v>
      </c>
      <c r="N64" s="24">
        <v>127087</v>
      </c>
      <c r="O64" s="24">
        <v>125943</v>
      </c>
      <c r="P64" s="24">
        <v>125759</v>
      </c>
      <c r="Q64" s="24">
        <v>126788</v>
      </c>
      <c r="R64" s="24">
        <v>126845</v>
      </c>
      <c r="S64" s="24">
        <v>127152</v>
      </c>
      <c r="T64" s="24">
        <v>127499</v>
      </c>
      <c r="U64" s="24">
        <v>127878</v>
      </c>
      <c r="V64" s="24">
        <v>128284</v>
      </c>
      <c r="W64" s="24">
        <v>128713</v>
      </c>
      <c r="X64" s="24">
        <v>129158</v>
      </c>
      <c r="Y64" s="24">
        <v>129619</v>
      </c>
      <c r="Z64" s="24">
        <v>130093</v>
      </c>
      <c r="AA64" s="69">
        <f t="shared" si="5"/>
        <v>0.29516343983652671</v>
      </c>
      <c r="AB64" s="17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</row>
    <row r="65" spans="1:78" ht="27" customHeight="1" x14ac:dyDescent="0.15">
      <c r="A65" s="85"/>
      <c r="B65" s="99"/>
      <c r="C65" s="93"/>
      <c r="D65" s="14" t="s">
        <v>22</v>
      </c>
      <c r="E65" s="24">
        <v>26687</v>
      </c>
      <c r="F65" s="24">
        <v>27557</v>
      </c>
      <c r="G65" s="24">
        <v>28281</v>
      </c>
      <c r="H65" s="24">
        <v>29117</v>
      </c>
      <c r="I65" s="24">
        <v>28186</v>
      </c>
      <c r="J65" s="24">
        <v>27293</v>
      </c>
      <c r="K65" s="24">
        <v>28988</v>
      </c>
      <c r="L65" s="24">
        <v>28412</v>
      </c>
      <c r="M65" s="24">
        <v>27572</v>
      </c>
      <c r="N65" s="24">
        <v>27765</v>
      </c>
      <c r="O65" s="24">
        <v>27843</v>
      </c>
      <c r="P65" s="24">
        <v>27855</v>
      </c>
      <c r="Q65" s="24">
        <v>28152</v>
      </c>
      <c r="R65" s="24">
        <v>28283</v>
      </c>
      <c r="S65" s="24">
        <v>28417</v>
      </c>
      <c r="T65" s="24">
        <v>28610</v>
      </c>
      <c r="U65" s="24">
        <v>28806</v>
      </c>
      <c r="V65" s="24">
        <v>29002</v>
      </c>
      <c r="W65" s="24">
        <v>29199</v>
      </c>
      <c r="X65" s="24">
        <v>29395</v>
      </c>
      <c r="Y65" s="24">
        <v>29591</v>
      </c>
      <c r="Z65" s="24">
        <v>29787</v>
      </c>
      <c r="AA65" s="69">
        <f t="shared" si="5"/>
        <v>0.61543578468272819</v>
      </c>
      <c r="AB65" s="17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</row>
    <row r="66" spans="1:78" ht="27" customHeight="1" x14ac:dyDescent="0.15">
      <c r="A66" s="85"/>
      <c r="B66" s="99"/>
      <c r="C66" s="93"/>
      <c r="D66" s="14" t="s">
        <v>23</v>
      </c>
      <c r="E66" s="24">
        <v>143837</v>
      </c>
      <c r="F66" s="24">
        <v>146512</v>
      </c>
      <c r="G66" s="24">
        <v>149785</v>
      </c>
      <c r="H66" s="24">
        <v>152157</v>
      </c>
      <c r="I66" s="24">
        <v>149608</v>
      </c>
      <c r="J66" s="24">
        <v>145760</v>
      </c>
      <c r="K66" s="24">
        <v>152440</v>
      </c>
      <c r="L66" s="24">
        <v>149095</v>
      </c>
      <c r="M66" s="24">
        <v>143892</v>
      </c>
      <c r="N66" s="24">
        <v>142667</v>
      </c>
      <c r="O66" s="24">
        <v>140082</v>
      </c>
      <c r="P66" s="24">
        <v>136834</v>
      </c>
      <c r="Q66" s="24">
        <v>139534</v>
      </c>
      <c r="R66" s="24">
        <v>140181</v>
      </c>
      <c r="S66" s="24">
        <v>141375</v>
      </c>
      <c r="T66" s="24">
        <v>142659</v>
      </c>
      <c r="U66" s="24">
        <v>143114</v>
      </c>
      <c r="V66" s="24">
        <v>143570</v>
      </c>
      <c r="W66" s="24">
        <v>144025</v>
      </c>
      <c r="X66" s="24">
        <v>144479</v>
      </c>
      <c r="Y66" s="24">
        <v>144935</v>
      </c>
      <c r="Z66" s="24">
        <v>145384</v>
      </c>
      <c r="AA66" s="69">
        <f t="shared" si="5"/>
        <v>0.33830325217080687</v>
      </c>
      <c r="AB66" s="17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</row>
    <row r="67" spans="1:78" ht="27" customHeight="1" x14ac:dyDescent="0.15">
      <c r="A67" s="85"/>
      <c r="B67" s="99"/>
      <c r="C67" s="93"/>
      <c r="D67" s="14" t="s">
        <v>24</v>
      </c>
      <c r="E67" s="24">
        <v>57905</v>
      </c>
      <c r="F67" s="24">
        <v>58986</v>
      </c>
      <c r="G67" s="24">
        <v>61662</v>
      </c>
      <c r="H67" s="24">
        <v>63385</v>
      </c>
      <c r="I67" s="24">
        <v>61554</v>
      </c>
      <c r="J67" s="24">
        <v>58590</v>
      </c>
      <c r="K67" s="24">
        <v>61852</v>
      </c>
      <c r="L67" s="24">
        <v>60274</v>
      </c>
      <c r="M67" s="24">
        <v>58558</v>
      </c>
      <c r="N67" s="24">
        <v>58842</v>
      </c>
      <c r="O67" s="24">
        <v>58586.118000000017</v>
      </c>
      <c r="P67" s="24">
        <v>58060</v>
      </c>
      <c r="Q67" s="24">
        <v>58710</v>
      </c>
      <c r="R67" s="24">
        <v>59039</v>
      </c>
      <c r="S67" s="24">
        <v>59321</v>
      </c>
      <c r="T67" s="24">
        <v>59718</v>
      </c>
      <c r="U67" s="24">
        <v>60116</v>
      </c>
      <c r="V67" s="24">
        <v>60536</v>
      </c>
      <c r="W67" s="24">
        <v>60909</v>
      </c>
      <c r="X67" s="24">
        <v>61306</v>
      </c>
      <c r="Y67" s="24">
        <v>61703</v>
      </c>
      <c r="Z67" s="24">
        <v>62101</v>
      </c>
      <c r="AA67" s="69">
        <f t="shared" si="5"/>
        <v>0.53108087536882109</v>
      </c>
      <c r="AB67" s="17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</row>
    <row r="68" spans="1:78" ht="27" customHeight="1" x14ac:dyDescent="0.15">
      <c r="A68" s="85"/>
      <c r="B68" s="99"/>
      <c r="C68" s="93"/>
      <c r="D68" s="14" t="s">
        <v>25</v>
      </c>
      <c r="E68" s="24">
        <v>26865</v>
      </c>
      <c r="F68" s="24">
        <v>27499</v>
      </c>
      <c r="G68" s="24">
        <v>28125</v>
      </c>
      <c r="H68" s="24">
        <v>28897</v>
      </c>
      <c r="I68" s="24">
        <v>28684</v>
      </c>
      <c r="J68" s="24">
        <v>27569</v>
      </c>
      <c r="K68" s="24">
        <v>28524</v>
      </c>
      <c r="L68" s="24">
        <v>28147</v>
      </c>
      <c r="M68" s="24">
        <v>27138</v>
      </c>
      <c r="N68" s="24">
        <v>26903</v>
      </c>
      <c r="O68" s="24">
        <v>26559</v>
      </c>
      <c r="P68" s="24">
        <v>26325</v>
      </c>
      <c r="Q68" s="24">
        <v>26071</v>
      </c>
      <c r="R68" s="24">
        <v>26118</v>
      </c>
      <c r="S68" s="24">
        <v>26082</v>
      </c>
      <c r="T68" s="24">
        <v>26124</v>
      </c>
      <c r="U68" s="24">
        <v>26168</v>
      </c>
      <c r="V68" s="24">
        <v>26210</v>
      </c>
      <c r="W68" s="24">
        <v>26250</v>
      </c>
      <c r="X68" s="24">
        <v>26290</v>
      </c>
      <c r="Y68" s="24">
        <v>26330</v>
      </c>
      <c r="Z68" s="24">
        <v>26372</v>
      </c>
      <c r="AA68" s="69">
        <f t="shared" si="5"/>
        <v>-6.4214210625711921E-2</v>
      </c>
      <c r="AB68" s="17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</row>
    <row r="69" spans="1:78" ht="27" customHeight="1" x14ac:dyDescent="0.15">
      <c r="A69" s="85"/>
      <c r="B69" s="99"/>
      <c r="C69" s="93"/>
      <c r="D69" s="14" t="s">
        <v>26</v>
      </c>
      <c r="E69" s="24">
        <v>79246</v>
      </c>
      <c r="F69" s="24">
        <v>81370</v>
      </c>
      <c r="G69" s="24">
        <v>84574</v>
      </c>
      <c r="H69" s="24">
        <v>86537</v>
      </c>
      <c r="I69" s="24">
        <v>85498</v>
      </c>
      <c r="J69" s="24">
        <v>83529</v>
      </c>
      <c r="K69" s="24">
        <v>86287</v>
      </c>
      <c r="L69" s="24">
        <v>84854</v>
      </c>
      <c r="M69" s="24">
        <v>83696</v>
      </c>
      <c r="N69" s="24">
        <v>83587</v>
      </c>
      <c r="O69" s="24">
        <v>82916</v>
      </c>
      <c r="P69" s="24">
        <v>82856</v>
      </c>
      <c r="Q69" s="24">
        <v>83381</v>
      </c>
      <c r="R69" s="24">
        <v>83554</v>
      </c>
      <c r="S69" s="24">
        <v>83837</v>
      </c>
      <c r="T69" s="24">
        <v>84270</v>
      </c>
      <c r="U69" s="24">
        <v>84704</v>
      </c>
      <c r="V69" s="24">
        <v>85141</v>
      </c>
      <c r="W69" s="24">
        <v>85579</v>
      </c>
      <c r="X69" s="24">
        <v>86022</v>
      </c>
      <c r="Y69" s="24">
        <v>86464</v>
      </c>
      <c r="Z69" s="24">
        <v>86909</v>
      </c>
      <c r="AA69" s="69">
        <f t="shared" si="5"/>
        <v>0.42849311851296307</v>
      </c>
      <c r="AB69" s="17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</row>
    <row r="70" spans="1:78" ht="27" customHeight="1" thickBot="1" x14ac:dyDescent="0.2">
      <c r="A70" s="85"/>
      <c r="B70" s="99"/>
      <c r="C70" s="93"/>
      <c r="D70" s="38" t="s">
        <v>27</v>
      </c>
      <c r="E70" s="45">
        <v>7110</v>
      </c>
      <c r="F70" s="45">
        <v>7246</v>
      </c>
      <c r="G70" s="45">
        <v>7300</v>
      </c>
      <c r="H70" s="45">
        <v>7411</v>
      </c>
      <c r="I70" s="45">
        <v>7412</v>
      </c>
      <c r="J70" s="45">
        <v>7382</v>
      </c>
      <c r="K70" s="45">
        <v>7449</v>
      </c>
      <c r="L70" s="45">
        <v>7380</v>
      </c>
      <c r="M70" s="45">
        <v>7330</v>
      </c>
      <c r="N70" s="45">
        <v>7467</v>
      </c>
      <c r="O70" s="45">
        <v>7475</v>
      </c>
      <c r="P70" s="45">
        <v>7515</v>
      </c>
      <c r="Q70" s="45">
        <v>7589</v>
      </c>
      <c r="R70" s="45">
        <v>7657</v>
      </c>
      <c r="S70" s="45">
        <v>7728</v>
      </c>
      <c r="T70" s="45">
        <v>7800</v>
      </c>
      <c r="U70" s="45">
        <v>7854</v>
      </c>
      <c r="V70" s="45">
        <v>7907</v>
      </c>
      <c r="W70" s="45">
        <v>7961</v>
      </c>
      <c r="X70" s="45">
        <v>8014</v>
      </c>
      <c r="Y70" s="45">
        <v>8067</v>
      </c>
      <c r="Z70" s="45">
        <v>8121</v>
      </c>
      <c r="AA70" s="71">
        <f t="shared" si="5"/>
        <v>0.7563842424835876</v>
      </c>
      <c r="AB70" s="17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</row>
    <row r="71" spans="1:78" ht="27" customHeight="1" thickTop="1" x14ac:dyDescent="0.15">
      <c r="A71" s="85"/>
      <c r="B71" s="102"/>
      <c r="C71" s="103"/>
      <c r="D71" s="32" t="s">
        <v>28</v>
      </c>
      <c r="E71" s="22">
        <f t="shared" ref="E71:P71" si="10">E9</f>
        <v>863262</v>
      </c>
      <c r="F71" s="22">
        <f t="shared" si="10"/>
        <v>880563</v>
      </c>
      <c r="G71" s="22">
        <f t="shared" si="10"/>
        <v>904048</v>
      </c>
      <c r="H71" s="22">
        <f t="shared" si="10"/>
        <v>924682</v>
      </c>
      <c r="I71" s="22">
        <f t="shared" si="10"/>
        <v>902881</v>
      </c>
      <c r="J71" s="22">
        <f t="shared" si="10"/>
        <v>876087</v>
      </c>
      <c r="K71" s="22">
        <f t="shared" si="10"/>
        <v>907687</v>
      </c>
      <c r="L71" s="22">
        <f t="shared" si="10"/>
        <v>866543</v>
      </c>
      <c r="M71" s="22">
        <f t="shared" si="10"/>
        <v>858741</v>
      </c>
      <c r="N71" s="22">
        <f t="shared" si="10"/>
        <v>859433</v>
      </c>
      <c r="O71" s="22">
        <f t="shared" si="10"/>
        <v>850890.11800000002</v>
      </c>
      <c r="P71" s="22">
        <f t="shared" si="10"/>
        <v>843102</v>
      </c>
      <c r="Q71" s="22">
        <f>Q9</f>
        <v>854351</v>
      </c>
      <c r="R71" s="22">
        <f t="shared" ref="R71:Z71" si="11">R9</f>
        <v>857044</v>
      </c>
      <c r="S71" s="22">
        <f t="shared" si="11"/>
        <v>861654</v>
      </c>
      <c r="T71" s="22">
        <f t="shared" si="11"/>
        <v>866917</v>
      </c>
      <c r="U71" s="22">
        <f t="shared" si="11"/>
        <v>871727</v>
      </c>
      <c r="V71" s="22">
        <f t="shared" si="11"/>
        <v>876492</v>
      </c>
      <c r="W71" s="22">
        <f t="shared" si="11"/>
        <v>881332</v>
      </c>
      <c r="X71" s="22">
        <f t="shared" si="11"/>
        <v>886399</v>
      </c>
      <c r="Y71" s="22">
        <f t="shared" si="11"/>
        <v>891664</v>
      </c>
      <c r="Z71" s="22">
        <f t="shared" si="11"/>
        <v>896966</v>
      </c>
      <c r="AA71" s="75">
        <f>AA9</f>
        <v>0.48055971136233294</v>
      </c>
      <c r="AB71" s="17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</row>
    <row r="72" spans="1:78" ht="28.5" customHeight="1" x14ac:dyDescent="0.15">
      <c r="A72" s="80" t="s">
        <v>36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17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</row>
    <row r="73" spans="1:78" ht="28.5" customHeight="1" x14ac:dyDescent="0.15">
      <c r="A73" s="47"/>
      <c r="B73" s="48"/>
      <c r="C73" s="48"/>
      <c r="D73" s="4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1"/>
      <c r="AB73" s="17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</row>
  </sheetData>
  <mergeCells count="15">
    <mergeCell ref="A72:AA72"/>
    <mergeCell ref="E3:O3"/>
    <mergeCell ref="Q3:Z3"/>
    <mergeCell ref="AA3:AA4"/>
    <mergeCell ref="A5:A12"/>
    <mergeCell ref="A13:A71"/>
    <mergeCell ref="B13:B25"/>
    <mergeCell ref="C13:C23"/>
    <mergeCell ref="C24:C25"/>
    <mergeCell ref="B26:B38"/>
    <mergeCell ref="C26:C36"/>
    <mergeCell ref="C37:C38"/>
    <mergeCell ref="B39:C49"/>
    <mergeCell ref="B50:C60"/>
    <mergeCell ref="B61:C71"/>
  </mergeCells>
  <phoneticPr fontId="3"/>
  <printOptions horizontalCentered="1"/>
  <pageMargins left="0.39370078740157483" right="0.39370078740157483" top="0.47244094488188981" bottom="0.19685039370078741" header="0.43307086614173229" footer="0.23622047244094491"/>
  <pageSetup paperSize="8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9"/>
  <sheetViews>
    <sheetView zoomScale="55" zoomScaleNormal="55" zoomScaleSheetLayoutView="25" workbookViewId="0">
      <selection activeCell="E33" sqref="E33"/>
    </sheetView>
  </sheetViews>
  <sheetFormatPr defaultRowHeight="29.25" customHeight="1" x14ac:dyDescent="0.15"/>
  <cols>
    <col min="1" max="1" width="9" style="2"/>
    <col min="2" max="2" width="5.625" style="2" customWidth="1"/>
    <col min="3" max="3" width="13.25" style="2" bestFit="1" customWidth="1"/>
    <col min="4" max="4" width="29.625" style="2" bestFit="1" customWidth="1"/>
    <col min="5" max="6" width="29.625" style="2" customWidth="1"/>
    <col min="7" max="7" width="16.625" style="2" customWidth="1"/>
    <col min="8" max="8" width="5.5" style="2" customWidth="1"/>
    <col min="9" max="9" width="19.125" style="2" customWidth="1"/>
    <col min="10" max="16384" width="9" style="2"/>
  </cols>
  <sheetData>
    <row r="1" spans="1:59" ht="36" customHeight="1" x14ac:dyDescent="0.15">
      <c r="A1" s="1" t="s">
        <v>0</v>
      </c>
      <c r="G1" s="3"/>
    </row>
    <row r="2" spans="1:59" ht="28.5" customHeight="1" x14ac:dyDescent="0.15">
      <c r="A2" s="52" t="s">
        <v>37</v>
      </c>
      <c r="H2" s="3"/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</row>
    <row r="3" spans="1:59" ht="28.5" customHeight="1" x14ac:dyDescent="0.15">
      <c r="A3" s="52"/>
      <c r="F3" s="3" t="s">
        <v>38</v>
      </c>
      <c r="H3" s="3"/>
      <c r="I3" s="1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</row>
    <row r="4" spans="1:59" ht="27" customHeight="1" x14ac:dyDescent="0.15">
      <c r="A4" s="18"/>
      <c r="B4" s="18"/>
      <c r="C4" s="18"/>
      <c r="D4" s="104" t="s">
        <v>4</v>
      </c>
      <c r="E4" s="105"/>
      <c r="F4" s="10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59" s="11" customFormat="1" ht="27" customHeight="1" x14ac:dyDescent="0.15">
      <c r="A5" s="8"/>
      <c r="B5" s="9"/>
      <c r="C5" s="10" t="s">
        <v>6</v>
      </c>
      <c r="D5" s="19">
        <v>2016</v>
      </c>
      <c r="E5" s="19">
        <v>2017</v>
      </c>
      <c r="F5" s="19">
        <v>2025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59" ht="28.5" customHeight="1" x14ac:dyDescent="0.15">
      <c r="A6" s="90" t="s">
        <v>39</v>
      </c>
      <c r="B6" s="107" t="s">
        <v>40</v>
      </c>
      <c r="C6" s="37" t="s">
        <v>18</v>
      </c>
      <c r="D6" s="15">
        <v>13568</v>
      </c>
      <c r="E6" s="15">
        <v>13527</v>
      </c>
      <c r="F6" s="15">
        <v>13964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59" ht="28.5" customHeight="1" x14ac:dyDescent="0.15">
      <c r="A7" s="90"/>
      <c r="B7" s="108"/>
      <c r="C7" s="37" t="s">
        <v>19</v>
      </c>
      <c r="D7" s="15">
        <v>28143</v>
      </c>
      <c r="E7" s="15">
        <v>28363</v>
      </c>
      <c r="F7" s="15">
        <v>28896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59" ht="28.5" customHeight="1" x14ac:dyDescent="0.15">
      <c r="A8" s="90"/>
      <c r="B8" s="108"/>
      <c r="C8" s="37" t="s">
        <v>20</v>
      </c>
      <c r="D8" s="15">
        <v>99430</v>
      </c>
      <c r="E8" s="15">
        <v>98612</v>
      </c>
      <c r="F8" s="15">
        <v>96099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1:59" ht="28.5" customHeight="1" x14ac:dyDescent="0.15">
      <c r="A9" s="90"/>
      <c r="B9" s="108"/>
      <c r="C9" s="37" t="s">
        <v>21</v>
      </c>
      <c r="D9" s="15">
        <v>38749</v>
      </c>
      <c r="E9" s="15">
        <v>38464</v>
      </c>
      <c r="F9" s="15">
        <v>36625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59" ht="28.5" customHeight="1" x14ac:dyDescent="0.15">
      <c r="A10" s="90"/>
      <c r="B10" s="108"/>
      <c r="C10" s="37" t="s">
        <v>22</v>
      </c>
      <c r="D10" s="15">
        <v>9482</v>
      </c>
      <c r="E10" s="15">
        <v>9465</v>
      </c>
      <c r="F10" s="15">
        <v>9388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59" ht="28.5" customHeight="1" x14ac:dyDescent="0.15">
      <c r="A11" s="90"/>
      <c r="B11" s="108"/>
      <c r="C11" s="37" t="s">
        <v>23</v>
      </c>
      <c r="D11" s="15">
        <v>50410</v>
      </c>
      <c r="E11" s="15">
        <v>50534</v>
      </c>
      <c r="F11" s="15">
        <v>50161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59" ht="28.5" customHeight="1" x14ac:dyDescent="0.15">
      <c r="A12" s="90"/>
      <c r="B12" s="108"/>
      <c r="C12" s="37" t="s">
        <v>24</v>
      </c>
      <c r="D12" s="15">
        <v>20310</v>
      </c>
      <c r="E12" s="15">
        <v>20311</v>
      </c>
      <c r="F12" s="15">
        <v>20638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59" ht="28.5" customHeight="1" x14ac:dyDescent="0.15">
      <c r="A13" s="90"/>
      <c r="B13" s="108"/>
      <c r="C13" s="37" t="s">
        <v>25</v>
      </c>
      <c r="D13" s="15">
        <v>10488</v>
      </c>
      <c r="E13" s="15">
        <v>10449</v>
      </c>
      <c r="F13" s="15">
        <v>10147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59" ht="28.5" customHeight="1" x14ac:dyDescent="0.15">
      <c r="A14" s="90"/>
      <c r="B14" s="108"/>
      <c r="C14" s="37" t="s">
        <v>26</v>
      </c>
      <c r="D14" s="15">
        <v>33279</v>
      </c>
      <c r="E14" s="15">
        <v>33270</v>
      </c>
      <c r="F14" s="15">
        <v>33223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59" ht="28.5" customHeight="1" thickBot="1" x14ac:dyDescent="0.2">
      <c r="A15" s="90"/>
      <c r="B15" s="108"/>
      <c r="C15" s="38" t="s">
        <v>27</v>
      </c>
      <c r="D15" s="34">
        <v>3392</v>
      </c>
      <c r="E15" s="34">
        <v>3415</v>
      </c>
      <c r="F15" s="34">
        <v>3555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59" ht="28.5" customHeight="1" thickTop="1" thickBot="1" x14ac:dyDescent="0.2">
      <c r="A16" s="90"/>
      <c r="B16" s="109"/>
      <c r="C16" s="54" t="s">
        <v>28</v>
      </c>
      <c r="D16" s="55">
        <f>SUM(D6:D15)</f>
        <v>307251</v>
      </c>
      <c r="E16" s="55">
        <f t="shared" ref="E16:F16" si="0">SUM(E6:E15)</f>
        <v>306410</v>
      </c>
      <c r="F16" s="55">
        <f t="shared" si="0"/>
        <v>302696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39" ht="28.5" customHeight="1" thickTop="1" x14ac:dyDescent="0.15">
      <c r="A17" s="90"/>
      <c r="B17" s="110" t="s">
        <v>41</v>
      </c>
      <c r="C17" s="56" t="s">
        <v>18</v>
      </c>
      <c r="D17" s="22">
        <v>8226</v>
      </c>
      <c r="E17" s="22">
        <v>8262</v>
      </c>
      <c r="F17" s="22">
        <v>8940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 ht="28.5" customHeight="1" x14ac:dyDescent="0.15">
      <c r="A18" s="90"/>
      <c r="B18" s="108"/>
      <c r="C18" s="37" t="s">
        <v>19</v>
      </c>
      <c r="D18" s="15">
        <v>16268</v>
      </c>
      <c r="E18" s="15">
        <v>16452</v>
      </c>
      <c r="F18" s="15">
        <v>17784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ht="28.5" customHeight="1" x14ac:dyDescent="0.15">
      <c r="A19" s="90"/>
      <c r="B19" s="108"/>
      <c r="C19" s="37" t="s">
        <v>20</v>
      </c>
      <c r="D19" s="15">
        <v>79320</v>
      </c>
      <c r="E19" s="15">
        <v>79982</v>
      </c>
      <c r="F19" s="15">
        <v>89774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 ht="28.5" customHeight="1" x14ac:dyDescent="0.15">
      <c r="A20" s="90"/>
      <c r="B20" s="108"/>
      <c r="C20" s="37" t="s">
        <v>21</v>
      </c>
      <c r="D20" s="15">
        <v>22962</v>
      </c>
      <c r="E20" s="15">
        <v>23018</v>
      </c>
      <c r="F20" s="15">
        <v>23859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 ht="28.5" customHeight="1" x14ac:dyDescent="0.15">
      <c r="A21" s="90"/>
      <c r="B21" s="108"/>
      <c r="C21" s="37" t="s">
        <v>22</v>
      </c>
      <c r="D21" s="15">
        <v>5137</v>
      </c>
      <c r="E21" s="15">
        <v>5147</v>
      </c>
      <c r="F21" s="15">
        <v>5281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ht="28.5" customHeight="1" x14ac:dyDescent="0.15">
      <c r="A22" s="90"/>
      <c r="B22" s="108"/>
      <c r="C22" s="37" t="s">
        <v>23</v>
      </c>
      <c r="D22" s="15">
        <v>35048</v>
      </c>
      <c r="E22" s="15">
        <v>35285</v>
      </c>
      <c r="F22" s="15">
        <v>37819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 ht="28.5" customHeight="1" x14ac:dyDescent="0.15">
      <c r="A23" s="90"/>
      <c r="B23" s="108"/>
      <c r="C23" s="37" t="s">
        <v>24</v>
      </c>
      <c r="D23" s="15">
        <v>11197</v>
      </c>
      <c r="E23" s="15">
        <v>11272</v>
      </c>
      <c r="F23" s="15">
        <v>12474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39" ht="28.5" customHeight="1" x14ac:dyDescent="0.15">
      <c r="A24" s="90"/>
      <c r="B24" s="108"/>
      <c r="C24" s="37" t="s">
        <v>25</v>
      </c>
      <c r="D24" s="15">
        <v>5995</v>
      </c>
      <c r="E24" s="15">
        <v>6014</v>
      </c>
      <c r="F24" s="15">
        <v>6078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39" ht="28.5" customHeight="1" x14ac:dyDescent="0.15">
      <c r="A25" s="90"/>
      <c r="B25" s="108"/>
      <c r="C25" s="37" t="s">
        <v>26</v>
      </c>
      <c r="D25" s="15">
        <v>19457</v>
      </c>
      <c r="E25" s="15">
        <v>19556</v>
      </c>
      <c r="F25" s="15">
        <v>21785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 ht="28.5" customHeight="1" thickBot="1" x14ac:dyDescent="0.2">
      <c r="A26" s="90"/>
      <c r="B26" s="108"/>
      <c r="C26" s="38" t="s">
        <v>27</v>
      </c>
      <c r="D26" s="34">
        <v>2864</v>
      </c>
      <c r="E26" s="34">
        <v>2900</v>
      </c>
      <c r="F26" s="34">
        <v>3236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39" ht="28.5" customHeight="1" thickTop="1" thickBot="1" x14ac:dyDescent="0.2">
      <c r="A27" s="90"/>
      <c r="B27" s="109"/>
      <c r="C27" s="54" t="s">
        <v>28</v>
      </c>
      <c r="D27" s="55">
        <f>SUM(D17:D26)</f>
        <v>206474</v>
      </c>
      <c r="E27" s="55">
        <f t="shared" ref="E27:F27" si="1">SUM(E17:E26)</f>
        <v>207888</v>
      </c>
      <c r="F27" s="55">
        <f t="shared" si="1"/>
        <v>227030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ht="28.5" customHeight="1" thickTop="1" x14ac:dyDescent="0.15">
      <c r="A28" s="90"/>
      <c r="B28" s="94" t="s">
        <v>42</v>
      </c>
      <c r="C28" s="42" t="s">
        <v>18</v>
      </c>
      <c r="D28" s="44">
        <v>8129</v>
      </c>
      <c r="E28" s="44">
        <v>8165</v>
      </c>
      <c r="F28" s="44">
        <v>8938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ht="28.5" customHeight="1" x14ac:dyDescent="0.15">
      <c r="A29" s="90"/>
      <c r="B29" s="95"/>
      <c r="C29" s="37" t="s">
        <v>19</v>
      </c>
      <c r="D29" s="15">
        <v>33467</v>
      </c>
      <c r="E29" s="15">
        <v>34022</v>
      </c>
      <c r="F29" s="15">
        <v>38121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39" ht="28.5" customHeight="1" x14ac:dyDescent="0.15">
      <c r="A30" s="90"/>
      <c r="B30" s="95"/>
      <c r="C30" s="37" t="s">
        <v>20</v>
      </c>
      <c r="D30" s="15">
        <v>97575</v>
      </c>
      <c r="E30" s="15">
        <v>97982</v>
      </c>
      <c r="F30" s="15">
        <v>105683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39" ht="28.5" customHeight="1" x14ac:dyDescent="0.15">
      <c r="A31" s="90"/>
      <c r="B31" s="95"/>
      <c r="C31" s="37" t="s">
        <v>21</v>
      </c>
      <c r="D31" s="15">
        <v>65077</v>
      </c>
      <c r="E31" s="15">
        <v>65363</v>
      </c>
      <c r="F31" s="15">
        <v>69609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ht="28.5" customHeight="1" x14ac:dyDescent="0.15">
      <c r="A32" s="90"/>
      <c r="B32" s="95"/>
      <c r="C32" s="37" t="s">
        <v>22</v>
      </c>
      <c r="D32" s="15">
        <v>13533</v>
      </c>
      <c r="E32" s="15">
        <v>13671</v>
      </c>
      <c r="F32" s="15">
        <v>15118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60" ht="28.5" customHeight="1" x14ac:dyDescent="0.15">
      <c r="A33" s="90"/>
      <c r="B33" s="95"/>
      <c r="C33" s="37" t="s">
        <v>23</v>
      </c>
      <c r="D33" s="15">
        <v>54076</v>
      </c>
      <c r="E33" s="15">
        <v>54362</v>
      </c>
      <c r="F33" s="15">
        <v>57404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60" ht="28.5" customHeight="1" x14ac:dyDescent="0.15">
      <c r="A34" s="90"/>
      <c r="B34" s="95"/>
      <c r="C34" s="37" t="s">
        <v>24</v>
      </c>
      <c r="D34" s="15">
        <v>27203</v>
      </c>
      <c r="E34" s="15">
        <v>27456</v>
      </c>
      <c r="F34" s="15">
        <v>28989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1:60" ht="28.5" customHeight="1" x14ac:dyDescent="0.15">
      <c r="A35" s="90"/>
      <c r="B35" s="95"/>
      <c r="C35" s="37" t="s">
        <v>25</v>
      </c>
      <c r="D35" s="15">
        <v>9588</v>
      </c>
      <c r="E35" s="15">
        <v>9655</v>
      </c>
      <c r="F35" s="15">
        <v>10147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60" ht="28.5" customHeight="1" x14ac:dyDescent="0.15">
      <c r="A36" s="90"/>
      <c r="B36" s="95"/>
      <c r="C36" s="37" t="s">
        <v>26</v>
      </c>
      <c r="D36" s="15">
        <v>30645</v>
      </c>
      <c r="E36" s="15">
        <v>30728</v>
      </c>
      <c r="F36" s="15">
        <v>31901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60" ht="28.5" customHeight="1" thickBot="1" x14ac:dyDescent="0.2">
      <c r="A37" s="90"/>
      <c r="B37" s="95"/>
      <c r="C37" s="37" t="s">
        <v>27</v>
      </c>
      <c r="D37" s="15">
        <v>1333</v>
      </c>
      <c r="E37" s="15">
        <v>1342</v>
      </c>
      <c r="F37" s="15">
        <v>1330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60" ht="28.5" customHeight="1" thickTop="1" x14ac:dyDescent="0.15">
      <c r="A38" s="90"/>
      <c r="B38" s="96"/>
      <c r="C38" s="42" t="s">
        <v>28</v>
      </c>
      <c r="D38" s="44">
        <f>SUM(D28:D37)</f>
        <v>340626</v>
      </c>
      <c r="E38" s="44">
        <f t="shared" ref="E38:F38" si="2">SUM(E28:E37)</f>
        <v>342746</v>
      </c>
      <c r="F38" s="44">
        <f t="shared" si="2"/>
        <v>367240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60" s="57" customFormat="1" ht="72.75" customHeight="1" x14ac:dyDescent="0.15">
      <c r="A39" s="80" t="s">
        <v>36</v>
      </c>
      <c r="B39" s="80"/>
      <c r="C39" s="80"/>
      <c r="D39" s="80"/>
      <c r="E39" s="80"/>
      <c r="F39" s="80"/>
      <c r="G39" s="80"/>
      <c r="H39" s="80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</row>
  </sheetData>
  <mergeCells count="6">
    <mergeCell ref="A39:H39"/>
    <mergeCell ref="D4:F4"/>
    <mergeCell ref="A6:A38"/>
    <mergeCell ref="B6:B16"/>
    <mergeCell ref="B17:B27"/>
    <mergeCell ref="B28:B38"/>
  </mergeCells>
  <phoneticPr fontId="3"/>
  <printOptions horizontalCentered="1"/>
  <pageMargins left="0.39370078740157483" right="0.39370078740157483" top="0.47244094488188981" bottom="0.19685039370078741" header="0.43307086614173229" footer="0.23622047244094491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2"/>
  <sheetViews>
    <sheetView view="pageBreakPreview" zoomScale="55" zoomScaleNormal="85" zoomScaleSheetLayoutView="55" workbookViewId="0">
      <selection activeCell="H2" sqref="H2"/>
    </sheetView>
  </sheetViews>
  <sheetFormatPr defaultRowHeight="29.25" customHeight="1" x14ac:dyDescent="0.15"/>
  <cols>
    <col min="1" max="1" width="9" style="2"/>
    <col min="2" max="4" width="5.625" style="2" customWidth="1"/>
    <col min="5" max="25" width="16.625" style="2" customWidth="1"/>
    <col min="26" max="26" width="19.125" style="2" customWidth="1"/>
    <col min="27" max="27" width="23.625" style="2" customWidth="1"/>
    <col min="28" max="28" width="19.125" style="2" customWidth="1"/>
    <col min="29" max="16384" width="9" style="2"/>
  </cols>
  <sheetData>
    <row r="1" spans="1:71" ht="36" customHeight="1" x14ac:dyDescent="0.15">
      <c r="A1" s="1" t="s">
        <v>0</v>
      </c>
      <c r="AA1" s="3"/>
    </row>
    <row r="2" spans="1:71" ht="28.5" customHeight="1" x14ac:dyDescent="0.15">
      <c r="B2" s="2" t="s">
        <v>43</v>
      </c>
      <c r="Q2" s="3" t="s">
        <v>44</v>
      </c>
      <c r="T2" s="3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1:71" ht="27" customHeight="1" x14ac:dyDescent="0.15">
      <c r="A3" s="60"/>
      <c r="B3" s="61"/>
      <c r="C3" s="20"/>
      <c r="D3" s="20"/>
      <c r="E3" s="62"/>
      <c r="F3" s="112" t="s">
        <v>45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</row>
    <row r="4" spans="1:71" s="11" customFormat="1" ht="27" customHeight="1" x14ac:dyDescent="0.15">
      <c r="A4" s="60"/>
      <c r="B4" s="60"/>
      <c r="C4" s="63"/>
      <c r="D4" s="63"/>
      <c r="E4" s="64"/>
      <c r="F4" s="19" t="s">
        <v>46</v>
      </c>
      <c r="G4" s="19" t="s">
        <v>47</v>
      </c>
      <c r="H4" s="19" t="s">
        <v>48</v>
      </c>
      <c r="I4" s="19" t="s">
        <v>49</v>
      </c>
      <c r="J4" s="19" t="s">
        <v>50</v>
      </c>
      <c r="K4" s="19" t="s">
        <v>51</v>
      </c>
      <c r="L4" s="19" t="s">
        <v>52</v>
      </c>
      <c r="M4" s="19" t="s">
        <v>53</v>
      </c>
      <c r="N4" s="19" t="s">
        <v>54</v>
      </c>
      <c r="O4" s="19" t="s">
        <v>55</v>
      </c>
      <c r="P4" s="19" t="s">
        <v>56</v>
      </c>
      <c r="Q4" s="19" t="s">
        <v>57</v>
      </c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</row>
    <row r="5" spans="1:71" ht="28.5" customHeight="1" x14ac:dyDescent="0.15">
      <c r="A5" s="17"/>
      <c r="B5" s="113"/>
      <c r="C5" s="116" t="s">
        <v>16</v>
      </c>
      <c r="D5" s="107"/>
      <c r="E5" s="37" t="s">
        <v>18</v>
      </c>
      <c r="F5" s="15">
        <v>4210</v>
      </c>
      <c r="G5" s="15">
        <v>3850</v>
      </c>
      <c r="H5" s="15">
        <v>3780</v>
      </c>
      <c r="I5" s="15">
        <v>4160</v>
      </c>
      <c r="J5" s="15">
        <v>4320</v>
      </c>
      <c r="K5" s="15">
        <v>4320</v>
      </c>
      <c r="L5" s="15">
        <v>4270</v>
      </c>
      <c r="M5" s="15">
        <v>4600</v>
      </c>
      <c r="N5" s="15">
        <v>5100</v>
      </c>
      <c r="O5" s="15">
        <v>5100</v>
      </c>
      <c r="P5" s="15">
        <v>5100</v>
      </c>
      <c r="Q5" s="15">
        <v>4710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71" ht="28.5" customHeight="1" x14ac:dyDescent="0.15">
      <c r="A6" s="17"/>
      <c r="B6" s="114"/>
      <c r="C6" s="117"/>
      <c r="D6" s="108"/>
      <c r="E6" s="37" t="s">
        <v>19</v>
      </c>
      <c r="F6" s="15">
        <v>10910</v>
      </c>
      <c r="G6" s="15">
        <v>10000</v>
      </c>
      <c r="H6" s="15">
        <v>10890</v>
      </c>
      <c r="I6" s="15">
        <v>12800</v>
      </c>
      <c r="J6" s="15">
        <v>13090</v>
      </c>
      <c r="K6" s="15">
        <v>11930</v>
      </c>
      <c r="L6" s="15">
        <v>10840</v>
      </c>
      <c r="M6" s="15">
        <v>11910</v>
      </c>
      <c r="N6" s="15">
        <v>13100</v>
      </c>
      <c r="O6" s="15">
        <v>13530</v>
      </c>
      <c r="P6" s="15">
        <v>13460</v>
      </c>
      <c r="Q6" s="15">
        <v>12530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71" ht="28.5" customHeight="1" x14ac:dyDescent="0.15">
      <c r="A7" s="17"/>
      <c r="B7" s="114"/>
      <c r="C7" s="117"/>
      <c r="D7" s="108"/>
      <c r="E7" s="37" t="s">
        <v>20</v>
      </c>
      <c r="F7" s="15">
        <v>39120</v>
      </c>
      <c r="G7" s="15">
        <v>36480</v>
      </c>
      <c r="H7" s="15">
        <v>41280</v>
      </c>
      <c r="I7" s="15">
        <v>52470</v>
      </c>
      <c r="J7" s="15">
        <v>52470</v>
      </c>
      <c r="K7" s="15">
        <v>45800</v>
      </c>
      <c r="L7" s="15">
        <v>37860</v>
      </c>
      <c r="M7" s="15">
        <v>41240</v>
      </c>
      <c r="N7" s="15">
        <v>45240</v>
      </c>
      <c r="O7" s="15">
        <v>48110</v>
      </c>
      <c r="P7" s="15">
        <v>48110</v>
      </c>
      <c r="Q7" s="15">
        <v>44270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71" ht="28.5" customHeight="1" x14ac:dyDescent="0.15">
      <c r="A8" s="17"/>
      <c r="B8" s="114"/>
      <c r="C8" s="117"/>
      <c r="D8" s="108"/>
      <c r="E8" s="37" t="s">
        <v>21</v>
      </c>
      <c r="F8" s="15">
        <v>18760</v>
      </c>
      <c r="G8" s="15">
        <v>18720</v>
      </c>
      <c r="H8" s="15">
        <v>21570</v>
      </c>
      <c r="I8" s="15">
        <v>24280</v>
      </c>
      <c r="J8" s="15">
        <v>24280</v>
      </c>
      <c r="K8" s="15">
        <v>22780</v>
      </c>
      <c r="L8" s="15">
        <v>19590</v>
      </c>
      <c r="M8" s="15">
        <v>19450</v>
      </c>
      <c r="N8" s="15">
        <v>21830</v>
      </c>
      <c r="O8" s="15">
        <v>22570</v>
      </c>
      <c r="P8" s="15">
        <v>22570</v>
      </c>
      <c r="Q8" s="15">
        <v>21000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71" ht="28.5" customHeight="1" x14ac:dyDescent="0.15">
      <c r="A9" s="17"/>
      <c r="B9" s="114"/>
      <c r="C9" s="117"/>
      <c r="D9" s="108"/>
      <c r="E9" s="37" t="s">
        <v>22</v>
      </c>
      <c r="F9" s="15">
        <v>3950</v>
      </c>
      <c r="G9" s="15">
        <v>3670</v>
      </c>
      <c r="H9" s="15">
        <v>4130</v>
      </c>
      <c r="I9" s="15">
        <v>4950</v>
      </c>
      <c r="J9" s="15">
        <v>4950</v>
      </c>
      <c r="K9" s="15">
        <v>4660</v>
      </c>
      <c r="L9" s="15">
        <v>3820</v>
      </c>
      <c r="M9" s="15">
        <v>4170</v>
      </c>
      <c r="N9" s="15">
        <v>4640</v>
      </c>
      <c r="O9" s="15">
        <v>4840</v>
      </c>
      <c r="P9" s="15">
        <v>4840</v>
      </c>
      <c r="Q9" s="15">
        <v>4620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71" ht="28.5" customHeight="1" x14ac:dyDescent="0.15">
      <c r="A10" s="17"/>
      <c r="B10" s="114"/>
      <c r="C10" s="117"/>
      <c r="D10" s="108"/>
      <c r="E10" s="37" t="s">
        <v>23</v>
      </c>
      <c r="F10" s="15">
        <v>19980</v>
      </c>
      <c r="G10" s="15">
        <v>19290</v>
      </c>
      <c r="H10" s="15">
        <v>22450</v>
      </c>
      <c r="I10" s="15">
        <v>26340</v>
      </c>
      <c r="J10" s="15">
        <v>26340</v>
      </c>
      <c r="K10" s="15">
        <v>24350</v>
      </c>
      <c r="L10" s="15">
        <v>19300</v>
      </c>
      <c r="M10" s="15">
        <v>20400</v>
      </c>
      <c r="N10" s="15">
        <v>22550</v>
      </c>
      <c r="O10" s="15">
        <v>24770</v>
      </c>
      <c r="P10" s="15">
        <v>24770</v>
      </c>
      <c r="Q10" s="15">
        <v>21660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71" ht="28.5" customHeight="1" x14ac:dyDescent="0.15">
      <c r="A11" s="17"/>
      <c r="B11" s="114"/>
      <c r="C11" s="117"/>
      <c r="D11" s="108"/>
      <c r="E11" s="37" t="s">
        <v>24</v>
      </c>
      <c r="F11" s="15">
        <v>7700</v>
      </c>
      <c r="G11" s="15">
        <v>7610</v>
      </c>
      <c r="H11" s="15">
        <v>8600</v>
      </c>
      <c r="I11" s="15">
        <v>10560</v>
      </c>
      <c r="J11" s="15">
        <v>10560</v>
      </c>
      <c r="K11" s="15">
        <v>9290</v>
      </c>
      <c r="L11" s="15">
        <v>7640</v>
      </c>
      <c r="M11" s="15">
        <v>8330</v>
      </c>
      <c r="N11" s="15">
        <v>9480</v>
      </c>
      <c r="O11" s="15">
        <v>9970</v>
      </c>
      <c r="P11" s="15">
        <v>9970</v>
      </c>
      <c r="Q11" s="15">
        <v>8960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1:71" ht="28.5" customHeight="1" x14ac:dyDescent="0.15">
      <c r="A12" s="17"/>
      <c r="B12" s="114"/>
      <c r="C12" s="117"/>
      <c r="D12" s="108"/>
      <c r="E12" s="37" t="s">
        <v>25</v>
      </c>
      <c r="F12" s="15">
        <v>3580</v>
      </c>
      <c r="G12" s="15">
        <v>3470</v>
      </c>
      <c r="H12" s="15">
        <v>4010</v>
      </c>
      <c r="I12" s="15">
        <v>5040</v>
      </c>
      <c r="J12" s="15">
        <v>5040</v>
      </c>
      <c r="K12" s="15">
        <v>4400</v>
      </c>
      <c r="L12" s="15">
        <v>3510</v>
      </c>
      <c r="M12" s="15">
        <v>3750</v>
      </c>
      <c r="N12" s="15">
        <v>4660</v>
      </c>
      <c r="O12" s="15">
        <v>4660</v>
      </c>
      <c r="P12" s="15">
        <v>4660</v>
      </c>
      <c r="Q12" s="15">
        <v>4070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71" ht="28.5" customHeight="1" x14ac:dyDescent="0.15">
      <c r="A13" s="17"/>
      <c r="B13" s="114"/>
      <c r="C13" s="117"/>
      <c r="D13" s="108"/>
      <c r="E13" s="37" t="s">
        <v>26</v>
      </c>
      <c r="F13" s="15">
        <v>10640</v>
      </c>
      <c r="G13" s="15">
        <v>10800</v>
      </c>
      <c r="H13" s="15">
        <v>12300</v>
      </c>
      <c r="I13" s="15">
        <v>15180</v>
      </c>
      <c r="J13" s="15">
        <v>15180</v>
      </c>
      <c r="K13" s="15">
        <v>13600</v>
      </c>
      <c r="L13" s="15">
        <v>11200</v>
      </c>
      <c r="M13" s="15">
        <v>11650</v>
      </c>
      <c r="N13" s="15">
        <v>13160</v>
      </c>
      <c r="O13" s="15">
        <v>13960</v>
      </c>
      <c r="P13" s="15">
        <v>13900</v>
      </c>
      <c r="Q13" s="15">
        <v>12300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</row>
    <row r="14" spans="1:71" ht="28.5" customHeight="1" thickBot="1" x14ac:dyDescent="0.2">
      <c r="A14" s="17"/>
      <c r="B14" s="114"/>
      <c r="C14" s="117"/>
      <c r="D14" s="108"/>
      <c r="E14" s="38" t="s">
        <v>27</v>
      </c>
      <c r="F14" s="34">
        <v>1032</v>
      </c>
      <c r="G14" s="34">
        <v>1189</v>
      </c>
      <c r="H14" s="34">
        <v>1368</v>
      </c>
      <c r="I14" s="34">
        <v>1428</v>
      </c>
      <c r="J14" s="34">
        <v>1428</v>
      </c>
      <c r="K14" s="34">
        <v>1379</v>
      </c>
      <c r="L14" s="34">
        <v>1225</v>
      </c>
      <c r="M14" s="34">
        <v>1058</v>
      </c>
      <c r="N14" s="34">
        <v>1003</v>
      </c>
      <c r="O14" s="34">
        <v>1023</v>
      </c>
      <c r="P14" s="34">
        <v>1020</v>
      </c>
      <c r="Q14" s="34">
        <v>982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</row>
    <row r="15" spans="1:71" ht="28.5" customHeight="1" thickTop="1" thickBot="1" x14ac:dyDescent="0.2">
      <c r="A15" s="17"/>
      <c r="B15" s="114"/>
      <c r="C15" s="118"/>
      <c r="D15" s="109"/>
      <c r="E15" s="27" t="s">
        <v>28</v>
      </c>
      <c r="F15" s="22">
        <f>SUM(F5:F14)</f>
        <v>119882</v>
      </c>
      <c r="G15" s="22">
        <f t="shared" ref="G15:Q15" si="0">SUM(G5:G14)</f>
        <v>115079</v>
      </c>
      <c r="H15" s="22">
        <f t="shared" si="0"/>
        <v>130378</v>
      </c>
      <c r="I15" s="22">
        <f t="shared" si="0"/>
        <v>157208</v>
      </c>
      <c r="J15" s="22">
        <f t="shared" si="0"/>
        <v>157658</v>
      </c>
      <c r="K15" s="22">
        <f t="shared" si="0"/>
        <v>142509</v>
      </c>
      <c r="L15" s="22">
        <f t="shared" si="0"/>
        <v>119255</v>
      </c>
      <c r="M15" s="22">
        <f t="shared" si="0"/>
        <v>126558</v>
      </c>
      <c r="N15" s="22">
        <f t="shared" si="0"/>
        <v>140763</v>
      </c>
      <c r="O15" s="22">
        <f t="shared" si="0"/>
        <v>148533</v>
      </c>
      <c r="P15" s="22">
        <f t="shared" si="0"/>
        <v>148400</v>
      </c>
      <c r="Q15" s="22">
        <f t="shared" si="0"/>
        <v>135102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</row>
    <row r="16" spans="1:71" ht="28.5" customHeight="1" thickTop="1" x14ac:dyDescent="0.15">
      <c r="A16" s="17"/>
      <c r="B16" s="114"/>
      <c r="C16" s="119" t="s">
        <v>33</v>
      </c>
      <c r="D16" s="92"/>
      <c r="E16" s="42" t="s">
        <v>18</v>
      </c>
      <c r="F16" s="43">
        <v>2514</v>
      </c>
      <c r="G16" s="43">
        <v>2338</v>
      </c>
      <c r="H16" s="43">
        <v>2247</v>
      </c>
      <c r="I16" s="43">
        <v>2364</v>
      </c>
      <c r="J16" s="43">
        <v>2510</v>
      </c>
      <c r="K16" s="43">
        <v>2300</v>
      </c>
      <c r="L16" s="43">
        <v>2526</v>
      </c>
      <c r="M16" s="43">
        <v>2696</v>
      </c>
      <c r="N16" s="43">
        <v>3178</v>
      </c>
      <c r="O16" s="43">
        <v>3342</v>
      </c>
      <c r="P16" s="43">
        <v>2970</v>
      </c>
      <c r="Q16" s="43">
        <v>3014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spans="1:52" ht="28.5" customHeight="1" x14ac:dyDescent="0.15">
      <c r="A17" s="17"/>
      <c r="B17" s="114"/>
      <c r="C17" s="120"/>
      <c r="D17" s="93"/>
      <c r="E17" s="37" t="s">
        <v>19</v>
      </c>
      <c r="F17" s="24">
        <v>6501</v>
      </c>
      <c r="G17" s="24">
        <v>6147</v>
      </c>
      <c r="H17" s="24">
        <v>6138</v>
      </c>
      <c r="I17" s="24">
        <v>6660</v>
      </c>
      <c r="J17" s="24">
        <v>6835</v>
      </c>
      <c r="K17" s="24">
        <v>6169</v>
      </c>
      <c r="L17" s="24">
        <v>6281</v>
      </c>
      <c r="M17" s="24">
        <v>6762</v>
      </c>
      <c r="N17" s="24">
        <v>7928</v>
      </c>
      <c r="O17" s="24">
        <v>8222</v>
      </c>
      <c r="P17" s="24">
        <v>7540</v>
      </c>
      <c r="Q17" s="24">
        <v>7580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</row>
    <row r="18" spans="1:52" ht="28.5" customHeight="1" x14ac:dyDescent="0.15">
      <c r="A18" s="17"/>
      <c r="B18" s="114"/>
      <c r="C18" s="120"/>
      <c r="D18" s="93"/>
      <c r="E18" s="37" t="s">
        <v>20</v>
      </c>
      <c r="F18" s="24">
        <v>21782</v>
      </c>
      <c r="G18" s="24">
        <v>21603</v>
      </c>
      <c r="H18" s="24">
        <v>22253</v>
      </c>
      <c r="I18" s="24">
        <v>25530</v>
      </c>
      <c r="J18" s="24">
        <v>26387</v>
      </c>
      <c r="K18" s="24">
        <v>23079</v>
      </c>
      <c r="L18" s="24">
        <v>22283</v>
      </c>
      <c r="M18" s="24">
        <v>22845</v>
      </c>
      <c r="N18" s="24">
        <v>26315</v>
      </c>
      <c r="O18" s="24">
        <v>27567</v>
      </c>
      <c r="P18" s="24">
        <v>25246</v>
      </c>
      <c r="Q18" s="24">
        <v>25179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</row>
    <row r="19" spans="1:52" ht="28.5" customHeight="1" x14ac:dyDescent="0.15">
      <c r="A19" s="17"/>
      <c r="B19" s="114"/>
      <c r="C19" s="120"/>
      <c r="D19" s="93"/>
      <c r="E19" s="37" t="s">
        <v>21</v>
      </c>
      <c r="F19" s="24">
        <v>10021</v>
      </c>
      <c r="G19" s="24">
        <v>9934</v>
      </c>
      <c r="H19" s="24">
        <v>10503</v>
      </c>
      <c r="I19" s="24">
        <v>12001</v>
      </c>
      <c r="J19" s="24">
        <v>11552</v>
      </c>
      <c r="K19" s="24">
        <v>10823</v>
      </c>
      <c r="L19" s="24">
        <v>10479</v>
      </c>
      <c r="M19" s="24">
        <v>10485</v>
      </c>
      <c r="N19" s="24">
        <v>11849</v>
      </c>
      <c r="O19" s="24">
        <v>12189</v>
      </c>
      <c r="P19" s="24">
        <v>11325</v>
      </c>
      <c r="Q19" s="24">
        <v>11762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</row>
    <row r="20" spans="1:52" ht="28.5" customHeight="1" x14ac:dyDescent="0.15">
      <c r="A20" s="17"/>
      <c r="B20" s="114"/>
      <c r="C20" s="120"/>
      <c r="D20" s="93"/>
      <c r="E20" s="37" t="s">
        <v>22</v>
      </c>
      <c r="F20" s="24">
        <v>2273</v>
      </c>
      <c r="G20" s="24">
        <v>2146</v>
      </c>
      <c r="H20" s="24">
        <v>2208</v>
      </c>
      <c r="I20" s="24">
        <v>2473</v>
      </c>
      <c r="J20" s="24">
        <v>2484</v>
      </c>
      <c r="K20" s="24">
        <v>2237</v>
      </c>
      <c r="L20" s="24">
        <v>2217</v>
      </c>
      <c r="M20" s="24">
        <v>2351</v>
      </c>
      <c r="N20" s="24">
        <v>2772</v>
      </c>
      <c r="O20" s="24">
        <v>2969</v>
      </c>
      <c r="P20" s="24">
        <v>2723</v>
      </c>
      <c r="Q20" s="24">
        <v>2749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</row>
    <row r="21" spans="1:52" ht="28.5" customHeight="1" x14ac:dyDescent="0.15">
      <c r="A21" s="17"/>
      <c r="B21" s="114"/>
      <c r="C21" s="120"/>
      <c r="D21" s="93"/>
      <c r="E21" s="37" t="s">
        <v>23</v>
      </c>
      <c r="F21" s="24">
        <v>11312</v>
      </c>
      <c r="G21" s="24">
        <v>11143</v>
      </c>
      <c r="H21" s="24">
        <v>11874</v>
      </c>
      <c r="I21" s="24">
        <v>13730</v>
      </c>
      <c r="J21" s="24">
        <v>13823</v>
      </c>
      <c r="K21" s="24">
        <v>12305</v>
      </c>
      <c r="L21" s="24">
        <v>11148</v>
      </c>
      <c r="M21" s="24">
        <v>11241</v>
      </c>
      <c r="N21" s="24">
        <v>12697</v>
      </c>
      <c r="O21" s="24">
        <v>13586</v>
      </c>
      <c r="P21" s="24">
        <v>12131</v>
      </c>
      <c r="Q21" s="24">
        <v>12367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spans="1:52" ht="28.5" customHeight="1" x14ac:dyDescent="0.15">
      <c r="A22" s="17"/>
      <c r="B22" s="114"/>
      <c r="C22" s="120"/>
      <c r="D22" s="93"/>
      <c r="E22" s="37" t="s">
        <v>24</v>
      </c>
      <c r="F22" s="24">
        <v>4695</v>
      </c>
      <c r="G22" s="24">
        <v>4651</v>
      </c>
      <c r="H22" s="24">
        <v>4831</v>
      </c>
      <c r="I22" s="24">
        <v>5485</v>
      </c>
      <c r="J22" s="24">
        <v>5621</v>
      </c>
      <c r="K22" s="24">
        <v>4841</v>
      </c>
      <c r="L22" s="24">
        <v>4707</v>
      </c>
      <c r="M22" s="24">
        <v>4875</v>
      </c>
      <c r="N22" s="24">
        <v>5697</v>
      </c>
      <c r="O22" s="24">
        <v>5845</v>
      </c>
      <c r="P22" s="24">
        <v>5371</v>
      </c>
      <c r="Q22" s="24">
        <v>5365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</row>
    <row r="23" spans="1:52" ht="28.5" customHeight="1" x14ac:dyDescent="0.15">
      <c r="A23" s="17"/>
      <c r="B23" s="114"/>
      <c r="C23" s="120"/>
      <c r="D23" s="93"/>
      <c r="E23" s="37" t="s">
        <v>25</v>
      </c>
      <c r="F23" s="24">
        <v>2131</v>
      </c>
      <c r="G23" s="24">
        <v>2020</v>
      </c>
      <c r="H23" s="24">
        <v>2127</v>
      </c>
      <c r="I23" s="24">
        <v>2442</v>
      </c>
      <c r="J23" s="24">
        <v>2571</v>
      </c>
      <c r="K23" s="24">
        <v>2144</v>
      </c>
      <c r="L23" s="24">
        <v>2101</v>
      </c>
      <c r="M23" s="24">
        <v>2124</v>
      </c>
      <c r="N23" s="24">
        <v>2507</v>
      </c>
      <c r="O23" s="24">
        <v>2647</v>
      </c>
      <c r="P23" s="24">
        <v>2394</v>
      </c>
      <c r="Q23" s="24">
        <v>2397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</row>
    <row r="24" spans="1:52" ht="28.5" customHeight="1" x14ac:dyDescent="0.15">
      <c r="A24" s="17"/>
      <c r="B24" s="114"/>
      <c r="C24" s="120"/>
      <c r="D24" s="93"/>
      <c r="E24" s="37" t="s">
        <v>26</v>
      </c>
      <c r="F24" s="24">
        <v>6524</v>
      </c>
      <c r="G24" s="24">
        <v>6531</v>
      </c>
      <c r="H24" s="24">
        <v>6817</v>
      </c>
      <c r="I24" s="24">
        <v>7987</v>
      </c>
      <c r="J24" s="24">
        <v>8438</v>
      </c>
      <c r="K24" s="24">
        <v>7077</v>
      </c>
      <c r="L24" s="24">
        <v>6591</v>
      </c>
      <c r="M24" s="24">
        <v>6752</v>
      </c>
      <c r="N24" s="24">
        <v>7988</v>
      </c>
      <c r="O24" s="24">
        <v>8042</v>
      </c>
      <c r="P24" s="24">
        <v>7466</v>
      </c>
      <c r="Q24" s="24">
        <v>7264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</row>
    <row r="25" spans="1:52" ht="28.5" customHeight="1" thickBot="1" x14ac:dyDescent="0.2">
      <c r="A25" s="17"/>
      <c r="B25" s="114"/>
      <c r="C25" s="120"/>
      <c r="D25" s="93"/>
      <c r="E25" s="38" t="s">
        <v>27</v>
      </c>
      <c r="F25" s="45">
        <v>564</v>
      </c>
      <c r="G25" s="45">
        <v>652</v>
      </c>
      <c r="H25" s="45">
        <v>732</v>
      </c>
      <c r="I25" s="45">
        <v>844</v>
      </c>
      <c r="J25" s="45">
        <v>828</v>
      </c>
      <c r="K25" s="45">
        <v>749</v>
      </c>
      <c r="L25" s="45">
        <v>673</v>
      </c>
      <c r="M25" s="45">
        <v>583</v>
      </c>
      <c r="N25" s="45">
        <v>590</v>
      </c>
      <c r="O25" s="45">
        <v>595</v>
      </c>
      <c r="P25" s="45">
        <v>534</v>
      </c>
      <c r="Q25" s="45">
        <v>575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</row>
    <row r="26" spans="1:52" ht="28.5" customHeight="1" thickTop="1" thickBot="1" x14ac:dyDescent="0.2">
      <c r="A26" s="17"/>
      <c r="B26" s="114"/>
      <c r="C26" s="121"/>
      <c r="D26" s="101"/>
      <c r="E26" s="54" t="s">
        <v>28</v>
      </c>
      <c r="F26" s="55">
        <f>SUM(F16:F25)</f>
        <v>68317</v>
      </c>
      <c r="G26" s="55">
        <f t="shared" ref="G26:Q26" si="1">SUM(G16:G25)</f>
        <v>67165</v>
      </c>
      <c r="H26" s="55">
        <f t="shared" si="1"/>
        <v>69730</v>
      </c>
      <c r="I26" s="55">
        <f t="shared" si="1"/>
        <v>79516</v>
      </c>
      <c r="J26" s="55">
        <f t="shared" si="1"/>
        <v>81049</v>
      </c>
      <c r="K26" s="55">
        <f t="shared" si="1"/>
        <v>71724</v>
      </c>
      <c r="L26" s="55">
        <f t="shared" si="1"/>
        <v>69006</v>
      </c>
      <c r="M26" s="55">
        <f t="shared" si="1"/>
        <v>70714</v>
      </c>
      <c r="N26" s="55">
        <f t="shared" si="1"/>
        <v>81521</v>
      </c>
      <c r="O26" s="55">
        <f t="shared" si="1"/>
        <v>85004</v>
      </c>
      <c r="P26" s="55">
        <f t="shared" si="1"/>
        <v>77700</v>
      </c>
      <c r="Q26" s="55">
        <f t="shared" si="1"/>
        <v>78252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2" ht="28.5" customHeight="1" thickTop="1" x14ac:dyDescent="0.15">
      <c r="A27" s="17"/>
      <c r="B27" s="114"/>
      <c r="C27" s="96" t="s">
        <v>58</v>
      </c>
      <c r="D27" s="108" t="s">
        <v>59</v>
      </c>
      <c r="E27" s="56" t="s">
        <v>18</v>
      </c>
      <c r="F27" s="22">
        <v>2642</v>
      </c>
      <c r="G27" s="22">
        <v>2337</v>
      </c>
      <c r="H27" s="22">
        <v>2105</v>
      </c>
      <c r="I27" s="22">
        <v>2119</v>
      </c>
      <c r="J27" s="22">
        <v>2291</v>
      </c>
      <c r="K27" s="22">
        <v>2259</v>
      </c>
      <c r="L27" s="22">
        <v>2256</v>
      </c>
      <c r="M27" s="22">
        <v>2392</v>
      </c>
      <c r="N27" s="22">
        <v>2581</v>
      </c>
      <c r="O27" s="22">
        <v>3261</v>
      </c>
      <c r="P27" s="22">
        <v>2906</v>
      </c>
      <c r="Q27" s="22">
        <v>2774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2" ht="28.5" customHeight="1" x14ac:dyDescent="0.15">
      <c r="A28" s="17"/>
      <c r="B28" s="114"/>
      <c r="C28" s="90"/>
      <c r="D28" s="108"/>
      <c r="E28" s="37" t="s">
        <v>19</v>
      </c>
      <c r="F28" s="15">
        <v>6571</v>
      </c>
      <c r="G28" s="15">
        <v>5959</v>
      </c>
      <c r="H28" s="15">
        <v>5765</v>
      </c>
      <c r="I28" s="15">
        <v>5945</v>
      </c>
      <c r="J28" s="15">
        <v>6391</v>
      </c>
      <c r="K28" s="15">
        <v>6156</v>
      </c>
      <c r="L28" s="15">
        <v>5882</v>
      </c>
      <c r="M28" s="15">
        <v>6075</v>
      </c>
      <c r="N28" s="15">
        <v>6882</v>
      </c>
      <c r="O28" s="15">
        <v>7667</v>
      </c>
      <c r="P28" s="15">
        <v>7305</v>
      </c>
      <c r="Q28" s="15">
        <v>7280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</row>
    <row r="29" spans="1:52" ht="28.5" customHeight="1" x14ac:dyDescent="0.15">
      <c r="A29" s="17"/>
      <c r="B29" s="114"/>
      <c r="C29" s="90"/>
      <c r="D29" s="108"/>
      <c r="E29" s="37" t="s">
        <v>20</v>
      </c>
      <c r="F29" s="15">
        <v>22167</v>
      </c>
      <c r="G29" s="15">
        <v>20819</v>
      </c>
      <c r="H29" s="15">
        <v>20998</v>
      </c>
      <c r="I29" s="15">
        <v>22615</v>
      </c>
      <c r="J29" s="15">
        <v>24820</v>
      </c>
      <c r="K29" s="15">
        <v>24072</v>
      </c>
      <c r="L29" s="15">
        <v>20982</v>
      </c>
      <c r="M29" s="15">
        <v>21373</v>
      </c>
      <c r="N29" s="15">
        <v>22973</v>
      </c>
      <c r="O29" s="15">
        <v>25762</v>
      </c>
      <c r="P29" s="15">
        <v>25429</v>
      </c>
      <c r="Q29" s="15">
        <v>24315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spans="1:52" ht="28.5" customHeight="1" x14ac:dyDescent="0.15">
      <c r="A30" s="17"/>
      <c r="B30" s="114"/>
      <c r="C30" s="90"/>
      <c r="D30" s="108"/>
      <c r="E30" s="37" t="s">
        <v>21</v>
      </c>
      <c r="F30" s="15">
        <v>10410</v>
      </c>
      <c r="G30" s="15">
        <v>9707</v>
      </c>
      <c r="H30" s="15">
        <v>9603</v>
      </c>
      <c r="I30" s="15">
        <v>10749</v>
      </c>
      <c r="J30" s="15">
        <v>11030</v>
      </c>
      <c r="K30" s="15">
        <v>11125</v>
      </c>
      <c r="L30" s="15">
        <v>10114</v>
      </c>
      <c r="M30" s="15">
        <v>9604</v>
      </c>
      <c r="N30" s="15">
        <v>10346</v>
      </c>
      <c r="O30" s="15">
        <v>11682</v>
      </c>
      <c r="P30" s="15">
        <v>11286</v>
      </c>
      <c r="Q30" s="15">
        <v>11132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</row>
    <row r="31" spans="1:52" ht="28.5" customHeight="1" x14ac:dyDescent="0.15">
      <c r="A31" s="17"/>
      <c r="B31" s="114"/>
      <c r="C31" s="90"/>
      <c r="D31" s="108"/>
      <c r="E31" s="37" t="s">
        <v>22</v>
      </c>
      <c r="F31" s="15">
        <v>2263</v>
      </c>
      <c r="G31" s="15">
        <v>2099</v>
      </c>
      <c r="H31" s="15">
        <v>2115</v>
      </c>
      <c r="I31" s="15">
        <v>2283</v>
      </c>
      <c r="J31" s="15">
        <v>2351</v>
      </c>
      <c r="K31" s="15">
        <v>2204</v>
      </c>
      <c r="L31" s="15">
        <v>2089</v>
      </c>
      <c r="M31" s="15">
        <v>2126</v>
      </c>
      <c r="N31" s="15">
        <v>2468</v>
      </c>
      <c r="O31" s="15">
        <v>2881</v>
      </c>
      <c r="P31" s="15">
        <v>2637</v>
      </c>
      <c r="Q31" s="15">
        <v>2636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</row>
    <row r="32" spans="1:52" ht="28.5" customHeight="1" x14ac:dyDescent="0.15">
      <c r="A32" s="17"/>
      <c r="B32" s="114"/>
      <c r="C32" s="90"/>
      <c r="D32" s="108"/>
      <c r="E32" s="37" t="s">
        <v>23</v>
      </c>
      <c r="F32" s="15">
        <v>11551</v>
      </c>
      <c r="G32" s="15">
        <v>10753</v>
      </c>
      <c r="H32" s="15">
        <v>10505</v>
      </c>
      <c r="I32" s="15">
        <v>12030</v>
      </c>
      <c r="J32" s="15">
        <v>12791</v>
      </c>
      <c r="K32" s="15">
        <v>12619</v>
      </c>
      <c r="L32" s="15">
        <v>10771</v>
      </c>
      <c r="M32" s="15">
        <v>10325</v>
      </c>
      <c r="N32" s="15">
        <v>11240</v>
      </c>
      <c r="O32" s="15">
        <v>12945</v>
      </c>
      <c r="P32" s="15">
        <v>12122</v>
      </c>
      <c r="Q32" s="15">
        <v>11882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</row>
    <row r="33" spans="1:72" ht="28.5" customHeight="1" x14ac:dyDescent="0.15">
      <c r="A33" s="17"/>
      <c r="B33" s="114"/>
      <c r="C33" s="90"/>
      <c r="D33" s="108"/>
      <c r="E33" s="37" t="s">
        <v>24</v>
      </c>
      <c r="F33" s="15">
        <v>4854</v>
      </c>
      <c r="G33" s="15">
        <v>4429</v>
      </c>
      <c r="H33" s="15">
        <v>4427</v>
      </c>
      <c r="I33" s="15">
        <v>4857</v>
      </c>
      <c r="J33" s="15">
        <v>5252</v>
      </c>
      <c r="K33" s="15">
        <v>5067</v>
      </c>
      <c r="L33" s="15">
        <v>4494</v>
      </c>
      <c r="M33" s="15">
        <v>4394</v>
      </c>
      <c r="N33" s="15">
        <v>4958</v>
      </c>
      <c r="O33" s="15">
        <v>5556</v>
      </c>
      <c r="P33" s="15">
        <v>5290</v>
      </c>
      <c r="Q33" s="15">
        <v>5132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</row>
    <row r="34" spans="1:72" ht="28.5" customHeight="1" x14ac:dyDescent="0.15">
      <c r="A34" s="17"/>
      <c r="B34" s="114"/>
      <c r="C34" s="90"/>
      <c r="D34" s="108"/>
      <c r="E34" s="37" t="s">
        <v>25</v>
      </c>
      <c r="F34" s="15">
        <v>2084</v>
      </c>
      <c r="G34" s="15">
        <v>1976</v>
      </c>
      <c r="H34" s="15">
        <v>1959</v>
      </c>
      <c r="I34" s="15">
        <v>2223</v>
      </c>
      <c r="J34" s="15">
        <v>2404</v>
      </c>
      <c r="K34" s="15">
        <v>2144</v>
      </c>
      <c r="L34" s="15">
        <v>2005</v>
      </c>
      <c r="M34" s="15">
        <v>1952</v>
      </c>
      <c r="N34" s="15">
        <v>2178</v>
      </c>
      <c r="O34" s="15">
        <v>2561</v>
      </c>
      <c r="P34" s="15">
        <v>2291</v>
      </c>
      <c r="Q34" s="15">
        <v>2294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</row>
    <row r="35" spans="1:72" ht="28.5" customHeight="1" x14ac:dyDescent="0.15">
      <c r="A35" s="17"/>
      <c r="B35" s="114"/>
      <c r="C35" s="90"/>
      <c r="D35" s="108"/>
      <c r="E35" s="37" t="s">
        <v>26</v>
      </c>
      <c r="F35" s="15">
        <v>6638</v>
      </c>
      <c r="G35" s="15">
        <v>6225</v>
      </c>
      <c r="H35" s="15">
        <v>6444</v>
      </c>
      <c r="I35" s="15">
        <v>7012</v>
      </c>
      <c r="J35" s="15">
        <v>7739</v>
      </c>
      <c r="K35" s="15">
        <v>7388</v>
      </c>
      <c r="L35" s="15">
        <v>6485</v>
      </c>
      <c r="M35" s="15">
        <v>6265</v>
      </c>
      <c r="N35" s="15">
        <v>6897</v>
      </c>
      <c r="O35" s="15">
        <v>7623</v>
      </c>
      <c r="P35" s="15">
        <v>7696</v>
      </c>
      <c r="Q35" s="15">
        <v>6969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</row>
    <row r="36" spans="1:72" ht="28.5" customHeight="1" thickBot="1" x14ac:dyDescent="0.2">
      <c r="A36" s="17"/>
      <c r="B36" s="114"/>
      <c r="C36" s="90"/>
      <c r="D36" s="108"/>
      <c r="E36" s="38" t="s">
        <v>27</v>
      </c>
      <c r="F36" s="34">
        <v>545</v>
      </c>
      <c r="G36" s="34">
        <v>565</v>
      </c>
      <c r="H36" s="34">
        <v>642</v>
      </c>
      <c r="I36" s="34">
        <v>732</v>
      </c>
      <c r="J36" s="34">
        <v>816</v>
      </c>
      <c r="K36" s="34">
        <v>769</v>
      </c>
      <c r="L36" s="34">
        <v>706</v>
      </c>
      <c r="M36" s="34">
        <v>622</v>
      </c>
      <c r="N36" s="34">
        <v>549</v>
      </c>
      <c r="O36" s="34">
        <v>599</v>
      </c>
      <c r="P36" s="34">
        <v>529</v>
      </c>
      <c r="Q36" s="34">
        <v>515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</row>
    <row r="37" spans="1:72" ht="28.5" customHeight="1" thickTop="1" thickBot="1" x14ac:dyDescent="0.2">
      <c r="A37" s="17"/>
      <c r="B37" s="114"/>
      <c r="C37" s="90"/>
      <c r="D37" s="109"/>
      <c r="E37" s="54" t="s">
        <v>28</v>
      </c>
      <c r="F37" s="55">
        <f>SUM(F27:F36)</f>
        <v>69725</v>
      </c>
      <c r="G37" s="55">
        <f t="shared" ref="G37:Q37" si="2">SUM(G27:G36)</f>
        <v>64869</v>
      </c>
      <c r="H37" s="55">
        <f t="shared" si="2"/>
        <v>64563</v>
      </c>
      <c r="I37" s="55">
        <f t="shared" si="2"/>
        <v>70565</v>
      </c>
      <c r="J37" s="55">
        <f t="shared" si="2"/>
        <v>75885</v>
      </c>
      <c r="K37" s="55">
        <f t="shared" si="2"/>
        <v>73803</v>
      </c>
      <c r="L37" s="55">
        <f t="shared" si="2"/>
        <v>65784</v>
      </c>
      <c r="M37" s="55">
        <f t="shared" si="2"/>
        <v>65128</v>
      </c>
      <c r="N37" s="55">
        <f t="shared" si="2"/>
        <v>71072</v>
      </c>
      <c r="O37" s="55">
        <f t="shared" si="2"/>
        <v>80537</v>
      </c>
      <c r="P37" s="55">
        <f t="shared" si="2"/>
        <v>77491</v>
      </c>
      <c r="Q37" s="55">
        <f t="shared" si="2"/>
        <v>74929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</row>
    <row r="38" spans="1:72" ht="28.5" customHeight="1" thickTop="1" x14ac:dyDescent="0.15">
      <c r="B38" s="114"/>
      <c r="C38" s="90"/>
      <c r="D38" s="110" t="s">
        <v>60</v>
      </c>
      <c r="E38" s="37" t="s">
        <v>18</v>
      </c>
      <c r="F38" s="15">
        <v>1226</v>
      </c>
      <c r="G38" s="15">
        <v>1063</v>
      </c>
      <c r="H38" s="15">
        <v>840</v>
      </c>
      <c r="I38" s="15">
        <v>835</v>
      </c>
      <c r="J38" s="15">
        <v>930</v>
      </c>
      <c r="K38" s="15">
        <v>877</v>
      </c>
      <c r="L38" s="15">
        <v>893</v>
      </c>
      <c r="M38" s="15">
        <v>1057</v>
      </c>
      <c r="N38" s="15">
        <v>1236</v>
      </c>
      <c r="O38" s="15">
        <v>1798</v>
      </c>
      <c r="P38" s="15">
        <v>1441</v>
      </c>
      <c r="Q38" s="15">
        <v>1372</v>
      </c>
    </row>
    <row r="39" spans="1:72" ht="28.5" customHeight="1" x14ac:dyDescent="0.15">
      <c r="B39" s="114"/>
      <c r="C39" s="90"/>
      <c r="D39" s="108"/>
      <c r="E39" s="37" t="s">
        <v>19</v>
      </c>
      <c r="F39" s="15">
        <v>2576</v>
      </c>
      <c r="G39" s="15">
        <v>2102</v>
      </c>
      <c r="H39" s="15">
        <v>1779</v>
      </c>
      <c r="I39" s="15">
        <v>1796</v>
      </c>
      <c r="J39" s="15">
        <v>2088</v>
      </c>
      <c r="K39" s="15">
        <v>1986</v>
      </c>
      <c r="L39" s="15">
        <v>1856</v>
      </c>
      <c r="M39" s="15">
        <v>2060</v>
      </c>
      <c r="N39" s="15">
        <v>2612</v>
      </c>
      <c r="O39" s="15">
        <v>3294</v>
      </c>
      <c r="P39" s="15">
        <v>2993</v>
      </c>
      <c r="Q39" s="15">
        <v>3001</v>
      </c>
    </row>
    <row r="40" spans="1:72" ht="28.5" customHeight="1" x14ac:dyDescent="0.15">
      <c r="B40" s="114"/>
      <c r="C40" s="90"/>
      <c r="D40" s="108"/>
      <c r="E40" s="37" t="s">
        <v>20</v>
      </c>
      <c r="F40" s="15">
        <v>8194</v>
      </c>
      <c r="G40" s="15">
        <v>7201</v>
      </c>
      <c r="H40" s="15">
        <v>6411</v>
      </c>
      <c r="I40" s="15">
        <v>7021</v>
      </c>
      <c r="J40" s="15">
        <v>8486</v>
      </c>
      <c r="K40" s="15">
        <v>8290</v>
      </c>
      <c r="L40" s="15">
        <v>6426</v>
      </c>
      <c r="M40" s="15">
        <v>7324</v>
      </c>
      <c r="N40" s="15">
        <v>8537</v>
      </c>
      <c r="O40" s="15">
        <v>11128</v>
      </c>
      <c r="P40" s="15">
        <v>10592</v>
      </c>
      <c r="Q40" s="15">
        <v>9820</v>
      </c>
    </row>
    <row r="41" spans="1:72" ht="28.5" customHeight="1" x14ac:dyDescent="0.15">
      <c r="B41" s="114"/>
      <c r="C41" s="90"/>
      <c r="D41" s="108"/>
      <c r="E41" s="37" t="s">
        <v>21</v>
      </c>
      <c r="F41" s="15">
        <v>3471</v>
      </c>
      <c r="G41" s="15">
        <v>2903</v>
      </c>
      <c r="H41" s="15">
        <v>2239</v>
      </c>
      <c r="I41" s="15">
        <v>2812</v>
      </c>
      <c r="J41" s="15">
        <v>3237</v>
      </c>
      <c r="K41" s="15">
        <v>3258</v>
      </c>
      <c r="L41" s="15">
        <v>2690</v>
      </c>
      <c r="M41" s="15">
        <v>2607</v>
      </c>
      <c r="N41" s="15">
        <v>3268</v>
      </c>
      <c r="O41" s="15">
        <v>4529</v>
      </c>
      <c r="P41" s="15">
        <v>3967</v>
      </c>
      <c r="Q41" s="15">
        <v>3768</v>
      </c>
    </row>
    <row r="42" spans="1:72" ht="28.5" customHeight="1" x14ac:dyDescent="0.15">
      <c r="B42" s="114"/>
      <c r="C42" s="90"/>
      <c r="D42" s="108"/>
      <c r="E42" s="37" t="s">
        <v>22</v>
      </c>
      <c r="F42" s="15">
        <v>817</v>
      </c>
      <c r="G42" s="15">
        <v>666</v>
      </c>
      <c r="H42" s="15">
        <v>566</v>
      </c>
      <c r="I42" s="15">
        <v>586</v>
      </c>
      <c r="J42" s="15">
        <v>688</v>
      </c>
      <c r="K42" s="15">
        <v>657</v>
      </c>
      <c r="L42" s="15">
        <v>585</v>
      </c>
      <c r="M42" s="15">
        <v>653</v>
      </c>
      <c r="N42" s="15">
        <v>869</v>
      </c>
      <c r="O42" s="15">
        <v>1262</v>
      </c>
      <c r="P42" s="15">
        <v>1100</v>
      </c>
      <c r="Q42" s="15">
        <v>1033</v>
      </c>
    </row>
    <row r="43" spans="1:72" ht="28.5" customHeight="1" x14ac:dyDescent="0.15">
      <c r="B43" s="114"/>
      <c r="C43" s="90"/>
      <c r="D43" s="108"/>
      <c r="E43" s="37" t="s">
        <v>23</v>
      </c>
      <c r="F43" s="15">
        <v>4457</v>
      </c>
      <c r="G43" s="15">
        <v>3753</v>
      </c>
      <c r="H43" s="15">
        <v>3013</v>
      </c>
      <c r="I43" s="15">
        <v>3928</v>
      </c>
      <c r="J43" s="15">
        <v>4448</v>
      </c>
      <c r="K43" s="15">
        <v>4520</v>
      </c>
      <c r="L43" s="15">
        <v>3367</v>
      </c>
      <c r="M43" s="15">
        <v>3425</v>
      </c>
      <c r="N43" s="15">
        <v>4142</v>
      </c>
      <c r="O43" s="15">
        <v>5793</v>
      </c>
      <c r="P43" s="15">
        <v>4902</v>
      </c>
      <c r="Q43" s="15">
        <v>4662</v>
      </c>
      <c r="V43" s="6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</row>
    <row r="44" spans="1:72" s="11" customFormat="1" ht="28.5" customHeight="1" x14ac:dyDescent="0.15">
      <c r="B44" s="114"/>
      <c r="C44" s="90"/>
      <c r="D44" s="108"/>
      <c r="E44" s="37" t="s">
        <v>24</v>
      </c>
      <c r="F44" s="15">
        <v>1796</v>
      </c>
      <c r="G44" s="15">
        <v>1396</v>
      </c>
      <c r="H44" s="15">
        <v>1281</v>
      </c>
      <c r="I44" s="15">
        <v>1451</v>
      </c>
      <c r="J44" s="15">
        <v>1713</v>
      </c>
      <c r="K44" s="15">
        <v>1664</v>
      </c>
      <c r="L44" s="15">
        <v>1327</v>
      </c>
      <c r="M44" s="15">
        <v>1373</v>
      </c>
      <c r="N44" s="15">
        <v>1817</v>
      </c>
      <c r="O44" s="15">
        <v>2355</v>
      </c>
      <c r="P44" s="15">
        <v>2166</v>
      </c>
      <c r="Q44" s="15">
        <v>1971</v>
      </c>
      <c r="R44" s="2"/>
      <c r="S44" s="2"/>
      <c r="T44" s="2"/>
      <c r="U44" s="2"/>
      <c r="V44" s="60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</row>
    <row r="45" spans="1:72" ht="28.5" customHeight="1" x14ac:dyDescent="0.15">
      <c r="B45" s="114"/>
      <c r="C45" s="90"/>
      <c r="D45" s="108"/>
      <c r="E45" s="37" t="s">
        <v>25</v>
      </c>
      <c r="F45" s="15">
        <v>856</v>
      </c>
      <c r="G45" s="15">
        <v>760</v>
      </c>
      <c r="H45" s="15">
        <v>666</v>
      </c>
      <c r="I45" s="15">
        <v>776</v>
      </c>
      <c r="J45" s="15">
        <v>950</v>
      </c>
      <c r="K45" s="15">
        <v>835</v>
      </c>
      <c r="L45" s="15">
        <v>727</v>
      </c>
      <c r="M45" s="15">
        <v>743</v>
      </c>
      <c r="N45" s="15">
        <v>866</v>
      </c>
      <c r="O45" s="15">
        <v>1245</v>
      </c>
      <c r="P45" s="15">
        <v>1064</v>
      </c>
      <c r="Q45" s="15">
        <v>1000</v>
      </c>
      <c r="V45" s="20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</row>
    <row r="46" spans="1:72" ht="28.5" customHeight="1" x14ac:dyDescent="0.15">
      <c r="B46" s="114"/>
      <c r="C46" s="90"/>
      <c r="D46" s="108"/>
      <c r="E46" s="37" t="s">
        <v>26</v>
      </c>
      <c r="F46" s="15">
        <v>2669</v>
      </c>
      <c r="G46" s="15">
        <v>2268</v>
      </c>
      <c r="H46" s="15">
        <v>2296</v>
      </c>
      <c r="I46" s="15">
        <v>2522</v>
      </c>
      <c r="J46" s="15">
        <v>3041</v>
      </c>
      <c r="K46" s="15">
        <v>2886</v>
      </c>
      <c r="L46" s="15">
        <v>2252</v>
      </c>
      <c r="M46" s="15">
        <v>2345</v>
      </c>
      <c r="N46" s="15">
        <v>2887</v>
      </c>
      <c r="O46" s="15">
        <v>3504</v>
      </c>
      <c r="P46" s="15">
        <v>3645</v>
      </c>
      <c r="Q46" s="15">
        <v>2964</v>
      </c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</row>
    <row r="47" spans="1:72" ht="28.5" customHeight="1" thickBot="1" x14ac:dyDescent="0.2">
      <c r="B47" s="114"/>
      <c r="C47" s="90"/>
      <c r="D47" s="108"/>
      <c r="E47" s="38" t="s">
        <v>27</v>
      </c>
      <c r="F47" s="34">
        <v>238</v>
      </c>
      <c r="G47" s="34">
        <v>244</v>
      </c>
      <c r="H47" s="34">
        <v>281</v>
      </c>
      <c r="I47" s="34">
        <v>327</v>
      </c>
      <c r="J47" s="34">
        <v>374</v>
      </c>
      <c r="K47" s="34">
        <v>350</v>
      </c>
      <c r="L47" s="34">
        <v>311</v>
      </c>
      <c r="M47" s="34">
        <v>261</v>
      </c>
      <c r="N47" s="34">
        <v>234</v>
      </c>
      <c r="O47" s="34">
        <v>299</v>
      </c>
      <c r="P47" s="34">
        <v>242</v>
      </c>
      <c r="Q47" s="34">
        <v>231</v>
      </c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</row>
    <row r="48" spans="1:72" ht="28.5" customHeight="1" thickTop="1" thickBot="1" x14ac:dyDescent="0.2">
      <c r="B48" s="114"/>
      <c r="C48" s="90"/>
      <c r="D48" s="109"/>
      <c r="E48" s="54" t="s">
        <v>28</v>
      </c>
      <c r="F48" s="55">
        <f>SUM(F38:F47)</f>
        <v>26300</v>
      </c>
      <c r="G48" s="55">
        <f t="shared" ref="G48:Q48" si="3">SUM(G38:G47)</f>
        <v>22356</v>
      </c>
      <c r="H48" s="55">
        <f t="shared" si="3"/>
        <v>19372</v>
      </c>
      <c r="I48" s="55">
        <f t="shared" si="3"/>
        <v>22054</v>
      </c>
      <c r="J48" s="55">
        <f t="shared" si="3"/>
        <v>25955</v>
      </c>
      <c r="K48" s="55">
        <f t="shared" si="3"/>
        <v>25323</v>
      </c>
      <c r="L48" s="55">
        <f t="shared" si="3"/>
        <v>20434</v>
      </c>
      <c r="M48" s="55">
        <f t="shared" si="3"/>
        <v>21848</v>
      </c>
      <c r="N48" s="55">
        <f t="shared" si="3"/>
        <v>26468</v>
      </c>
      <c r="O48" s="55">
        <f t="shared" si="3"/>
        <v>35207</v>
      </c>
      <c r="P48" s="55">
        <f t="shared" si="3"/>
        <v>32112</v>
      </c>
      <c r="Q48" s="55">
        <f t="shared" si="3"/>
        <v>29822</v>
      </c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</row>
    <row r="49" spans="2:72" ht="28.5" customHeight="1" thickTop="1" x14ac:dyDescent="0.15">
      <c r="B49" s="114"/>
      <c r="C49" s="90"/>
      <c r="D49" s="110" t="s">
        <v>41</v>
      </c>
      <c r="E49" s="37" t="s">
        <v>18</v>
      </c>
      <c r="F49" s="15">
        <v>746</v>
      </c>
      <c r="G49" s="15">
        <v>646</v>
      </c>
      <c r="H49" s="15">
        <v>620</v>
      </c>
      <c r="I49" s="15">
        <v>623</v>
      </c>
      <c r="J49" s="15">
        <v>675</v>
      </c>
      <c r="K49" s="15">
        <v>702</v>
      </c>
      <c r="L49" s="15">
        <v>635</v>
      </c>
      <c r="M49" s="15">
        <v>646</v>
      </c>
      <c r="N49" s="15">
        <v>680</v>
      </c>
      <c r="O49" s="15">
        <v>764</v>
      </c>
      <c r="P49" s="15">
        <v>778</v>
      </c>
      <c r="Q49" s="15">
        <v>711</v>
      </c>
      <c r="V49" s="20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</row>
    <row r="50" spans="2:72" ht="28.5" customHeight="1" x14ac:dyDescent="0.15">
      <c r="B50" s="114"/>
      <c r="C50" s="90"/>
      <c r="D50" s="108"/>
      <c r="E50" s="37" t="s">
        <v>19</v>
      </c>
      <c r="F50" s="15">
        <v>1319</v>
      </c>
      <c r="G50" s="15">
        <v>1172</v>
      </c>
      <c r="H50" s="15">
        <v>1209</v>
      </c>
      <c r="I50" s="15">
        <v>1306</v>
      </c>
      <c r="J50" s="15">
        <v>1459</v>
      </c>
      <c r="K50" s="15">
        <v>1371</v>
      </c>
      <c r="L50" s="15">
        <v>1212</v>
      </c>
      <c r="M50" s="15">
        <v>1244</v>
      </c>
      <c r="N50" s="15">
        <v>1414</v>
      </c>
      <c r="O50" s="15">
        <v>1550</v>
      </c>
      <c r="P50" s="15">
        <v>1561</v>
      </c>
      <c r="Q50" s="15">
        <v>1451</v>
      </c>
      <c r="V50" s="20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</row>
    <row r="51" spans="2:72" ht="28.5" customHeight="1" x14ac:dyDescent="0.15">
      <c r="B51" s="114"/>
      <c r="C51" s="90"/>
      <c r="D51" s="108"/>
      <c r="E51" s="37" t="s">
        <v>20</v>
      </c>
      <c r="F51" s="15">
        <v>6179</v>
      </c>
      <c r="G51" s="15">
        <v>5909</v>
      </c>
      <c r="H51" s="15">
        <v>6363</v>
      </c>
      <c r="I51" s="15">
        <v>6997</v>
      </c>
      <c r="J51" s="15">
        <v>7783</v>
      </c>
      <c r="K51" s="15">
        <v>7240</v>
      </c>
      <c r="L51" s="15">
        <v>6276</v>
      </c>
      <c r="M51" s="15">
        <v>5991</v>
      </c>
      <c r="N51" s="15">
        <v>6404</v>
      </c>
      <c r="O51" s="15">
        <v>6846</v>
      </c>
      <c r="P51" s="15">
        <v>6899</v>
      </c>
      <c r="Q51" s="15">
        <v>6433</v>
      </c>
      <c r="V51" s="20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</row>
    <row r="52" spans="2:72" ht="28.5" customHeight="1" x14ac:dyDescent="0.15">
      <c r="B52" s="114"/>
      <c r="C52" s="90"/>
      <c r="D52" s="108"/>
      <c r="E52" s="37" t="s">
        <v>21</v>
      </c>
      <c r="F52" s="15">
        <v>1765</v>
      </c>
      <c r="G52" s="15">
        <v>1679</v>
      </c>
      <c r="H52" s="15">
        <v>1800</v>
      </c>
      <c r="I52" s="15">
        <v>2022</v>
      </c>
      <c r="J52" s="15">
        <v>2250</v>
      </c>
      <c r="K52" s="15">
        <v>2181</v>
      </c>
      <c r="L52" s="15">
        <v>1829</v>
      </c>
      <c r="M52" s="15">
        <v>1703</v>
      </c>
      <c r="N52" s="15">
        <v>1823</v>
      </c>
      <c r="O52" s="15">
        <v>2002</v>
      </c>
      <c r="P52" s="15">
        <v>2022</v>
      </c>
      <c r="Q52" s="15">
        <v>1886</v>
      </c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</row>
    <row r="53" spans="2:72" ht="28.5" customHeight="1" x14ac:dyDescent="0.15">
      <c r="B53" s="114"/>
      <c r="C53" s="90"/>
      <c r="D53" s="108"/>
      <c r="E53" s="37" t="s">
        <v>22</v>
      </c>
      <c r="F53" s="15">
        <v>369</v>
      </c>
      <c r="G53" s="15">
        <v>376</v>
      </c>
      <c r="H53" s="15">
        <v>398</v>
      </c>
      <c r="I53" s="15">
        <v>477</v>
      </c>
      <c r="J53" s="15">
        <v>515</v>
      </c>
      <c r="K53" s="15">
        <v>419</v>
      </c>
      <c r="L53" s="15">
        <v>372</v>
      </c>
      <c r="M53" s="15">
        <v>381</v>
      </c>
      <c r="N53" s="15">
        <v>455</v>
      </c>
      <c r="O53" s="15">
        <v>482</v>
      </c>
      <c r="P53" s="15">
        <v>445</v>
      </c>
      <c r="Q53" s="15">
        <v>448</v>
      </c>
      <c r="V53" s="20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</row>
    <row r="54" spans="2:72" ht="28.5" customHeight="1" x14ac:dyDescent="0.15">
      <c r="B54" s="114"/>
      <c r="C54" s="90"/>
      <c r="D54" s="108"/>
      <c r="E54" s="37" t="s">
        <v>23</v>
      </c>
      <c r="F54" s="15">
        <v>2688</v>
      </c>
      <c r="G54" s="15">
        <v>2605</v>
      </c>
      <c r="H54" s="15">
        <v>2842</v>
      </c>
      <c r="I54" s="15">
        <v>3227</v>
      </c>
      <c r="J54" s="15">
        <v>3544</v>
      </c>
      <c r="K54" s="15">
        <v>3394</v>
      </c>
      <c r="L54" s="15">
        <v>2828</v>
      </c>
      <c r="M54" s="15">
        <v>2553</v>
      </c>
      <c r="N54" s="15">
        <v>2737</v>
      </c>
      <c r="O54" s="15">
        <v>2877</v>
      </c>
      <c r="P54" s="15">
        <v>2972</v>
      </c>
      <c r="Q54" s="15">
        <v>2781</v>
      </c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</row>
    <row r="55" spans="2:72" ht="28.5" customHeight="1" x14ac:dyDescent="0.15">
      <c r="B55" s="114"/>
      <c r="C55" s="90"/>
      <c r="D55" s="108"/>
      <c r="E55" s="37" t="s">
        <v>24</v>
      </c>
      <c r="F55" s="15">
        <v>882</v>
      </c>
      <c r="G55" s="15">
        <v>807</v>
      </c>
      <c r="H55" s="15">
        <v>875</v>
      </c>
      <c r="I55" s="15">
        <v>999</v>
      </c>
      <c r="J55" s="15">
        <v>1137</v>
      </c>
      <c r="K55" s="15">
        <v>1081</v>
      </c>
      <c r="L55" s="15">
        <v>876</v>
      </c>
      <c r="M55" s="15">
        <v>815</v>
      </c>
      <c r="N55" s="15">
        <v>879</v>
      </c>
      <c r="O55" s="15">
        <v>954</v>
      </c>
      <c r="P55" s="15">
        <v>981</v>
      </c>
      <c r="Q55" s="15">
        <v>911</v>
      </c>
      <c r="V55" s="20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</row>
    <row r="56" spans="2:72" ht="28.5" customHeight="1" x14ac:dyDescent="0.15">
      <c r="B56" s="114"/>
      <c r="C56" s="90"/>
      <c r="D56" s="108"/>
      <c r="E56" s="37" t="s">
        <v>25</v>
      </c>
      <c r="F56" s="15">
        <v>421</v>
      </c>
      <c r="G56" s="15">
        <v>441</v>
      </c>
      <c r="H56" s="15">
        <v>478</v>
      </c>
      <c r="I56" s="15">
        <v>603</v>
      </c>
      <c r="J56" s="15">
        <v>628</v>
      </c>
      <c r="K56" s="15">
        <v>522</v>
      </c>
      <c r="L56" s="15">
        <v>446</v>
      </c>
      <c r="M56" s="15">
        <v>429</v>
      </c>
      <c r="N56" s="15">
        <v>510</v>
      </c>
      <c r="O56" s="15">
        <v>536</v>
      </c>
      <c r="P56" s="15">
        <v>488</v>
      </c>
      <c r="Q56" s="15">
        <v>493</v>
      </c>
      <c r="V56" s="17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</row>
    <row r="57" spans="2:72" ht="28.5" customHeight="1" x14ac:dyDescent="0.15">
      <c r="B57" s="114"/>
      <c r="C57" s="90"/>
      <c r="D57" s="108"/>
      <c r="E57" s="37" t="s">
        <v>26</v>
      </c>
      <c r="F57" s="15">
        <v>1457</v>
      </c>
      <c r="G57" s="15">
        <v>1404</v>
      </c>
      <c r="H57" s="15">
        <v>1534</v>
      </c>
      <c r="I57" s="15">
        <v>1759</v>
      </c>
      <c r="J57" s="15">
        <v>2017</v>
      </c>
      <c r="K57" s="15">
        <v>1900</v>
      </c>
      <c r="L57" s="15">
        <v>1624</v>
      </c>
      <c r="M57" s="15">
        <v>1403</v>
      </c>
      <c r="N57" s="15">
        <v>1492</v>
      </c>
      <c r="O57" s="15">
        <v>1651</v>
      </c>
      <c r="P57" s="15">
        <v>1691</v>
      </c>
      <c r="Q57" s="15">
        <v>1525</v>
      </c>
      <c r="V57" s="17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</row>
    <row r="58" spans="2:72" ht="28.5" customHeight="1" thickBot="1" x14ac:dyDescent="0.2">
      <c r="B58" s="114"/>
      <c r="C58" s="90"/>
      <c r="D58" s="108"/>
      <c r="E58" s="38" t="s">
        <v>27</v>
      </c>
      <c r="F58" s="34">
        <v>203</v>
      </c>
      <c r="G58" s="34">
        <v>212</v>
      </c>
      <c r="H58" s="34">
        <v>248</v>
      </c>
      <c r="I58" s="34">
        <v>286</v>
      </c>
      <c r="J58" s="34">
        <v>315</v>
      </c>
      <c r="K58" s="34">
        <v>296</v>
      </c>
      <c r="L58" s="34">
        <v>277</v>
      </c>
      <c r="M58" s="34">
        <v>247</v>
      </c>
      <c r="N58" s="34">
        <v>208</v>
      </c>
      <c r="O58" s="34">
        <v>198</v>
      </c>
      <c r="P58" s="34">
        <v>190</v>
      </c>
      <c r="Q58" s="34">
        <v>184</v>
      </c>
      <c r="V58" s="17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</row>
    <row r="59" spans="2:72" ht="28.5" customHeight="1" thickTop="1" thickBot="1" x14ac:dyDescent="0.2">
      <c r="B59" s="114"/>
      <c r="C59" s="90"/>
      <c r="D59" s="109"/>
      <c r="E59" s="54" t="s">
        <v>28</v>
      </c>
      <c r="F59" s="55">
        <f>SUM(F49:F58)</f>
        <v>16029</v>
      </c>
      <c r="G59" s="55">
        <f t="shared" ref="G59:Q59" si="4">SUM(G49:G58)</f>
        <v>15251</v>
      </c>
      <c r="H59" s="55">
        <f t="shared" si="4"/>
        <v>16367</v>
      </c>
      <c r="I59" s="55">
        <f t="shared" si="4"/>
        <v>18299</v>
      </c>
      <c r="J59" s="55">
        <f t="shared" si="4"/>
        <v>20323</v>
      </c>
      <c r="K59" s="55">
        <f t="shared" si="4"/>
        <v>19106</v>
      </c>
      <c r="L59" s="55">
        <f t="shared" si="4"/>
        <v>16375</v>
      </c>
      <c r="M59" s="55">
        <f t="shared" si="4"/>
        <v>15412</v>
      </c>
      <c r="N59" s="55">
        <f t="shared" si="4"/>
        <v>16602</v>
      </c>
      <c r="O59" s="55">
        <f t="shared" si="4"/>
        <v>17860</v>
      </c>
      <c r="P59" s="55">
        <f t="shared" si="4"/>
        <v>18027</v>
      </c>
      <c r="Q59" s="55">
        <f t="shared" si="4"/>
        <v>16823</v>
      </c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</row>
    <row r="60" spans="2:72" ht="28.5" customHeight="1" thickTop="1" x14ac:dyDescent="0.15">
      <c r="B60" s="114"/>
      <c r="C60" s="90"/>
      <c r="D60" s="94" t="s">
        <v>42</v>
      </c>
      <c r="E60" s="42" t="s">
        <v>18</v>
      </c>
      <c r="F60" s="44">
        <v>670</v>
      </c>
      <c r="G60" s="44">
        <v>628</v>
      </c>
      <c r="H60" s="44">
        <v>645</v>
      </c>
      <c r="I60" s="44">
        <v>661</v>
      </c>
      <c r="J60" s="44">
        <v>686</v>
      </c>
      <c r="K60" s="44">
        <v>680</v>
      </c>
      <c r="L60" s="44">
        <v>728</v>
      </c>
      <c r="M60" s="44">
        <v>689</v>
      </c>
      <c r="N60" s="44">
        <v>665</v>
      </c>
      <c r="O60" s="44">
        <v>699</v>
      </c>
      <c r="P60" s="44">
        <v>687</v>
      </c>
      <c r="Q60" s="44">
        <v>691</v>
      </c>
      <c r="V60" s="17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</row>
    <row r="61" spans="2:72" ht="28.5" customHeight="1" x14ac:dyDescent="0.15">
      <c r="B61" s="114"/>
      <c r="C61" s="90"/>
      <c r="D61" s="95"/>
      <c r="E61" s="37" t="s">
        <v>19</v>
      </c>
      <c r="F61" s="15">
        <v>2676</v>
      </c>
      <c r="G61" s="15">
        <v>2685</v>
      </c>
      <c r="H61" s="15">
        <v>2777</v>
      </c>
      <c r="I61" s="15">
        <v>2843</v>
      </c>
      <c r="J61" s="15">
        <v>2844</v>
      </c>
      <c r="K61" s="15">
        <v>2799</v>
      </c>
      <c r="L61" s="15">
        <v>2814</v>
      </c>
      <c r="M61" s="15">
        <v>2771</v>
      </c>
      <c r="N61" s="15">
        <v>2856</v>
      </c>
      <c r="O61" s="15">
        <v>2823</v>
      </c>
      <c r="P61" s="15">
        <v>2751</v>
      </c>
      <c r="Q61" s="15">
        <v>2828</v>
      </c>
      <c r="V61" s="17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</row>
    <row r="62" spans="2:72" ht="28.5" customHeight="1" x14ac:dyDescent="0.15">
      <c r="B62" s="114"/>
      <c r="C62" s="90"/>
      <c r="D62" s="95"/>
      <c r="E62" s="37" t="s">
        <v>20</v>
      </c>
      <c r="F62" s="15">
        <v>7794</v>
      </c>
      <c r="G62" s="15">
        <v>7709</v>
      </c>
      <c r="H62" s="15">
        <v>8224</v>
      </c>
      <c r="I62" s="15">
        <v>8597</v>
      </c>
      <c r="J62" s="15">
        <v>8551</v>
      </c>
      <c r="K62" s="15">
        <v>8542</v>
      </c>
      <c r="L62" s="15">
        <v>8280</v>
      </c>
      <c r="M62" s="15">
        <v>8058</v>
      </c>
      <c r="N62" s="15">
        <v>8032</v>
      </c>
      <c r="O62" s="15">
        <v>7788</v>
      </c>
      <c r="P62" s="15">
        <v>7938</v>
      </c>
      <c r="Q62" s="15">
        <v>8062</v>
      </c>
      <c r="V62" s="17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</row>
    <row r="63" spans="2:72" ht="28.5" customHeight="1" x14ac:dyDescent="0.15">
      <c r="B63" s="114"/>
      <c r="C63" s="90"/>
      <c r="D63" s="95"/>
      <c r="E63" s="37" t="s">
        <v>21</v>
      </c>
      <c r="F63" s="15">
        <v>5174</v>
      </c>
      <c r="G63" s="15">
        <v>5125</v>
      </c>
      <c r="H63" s="15">
        <v>5564</v>
      </c>
      <c r="I63" s="15">
        <v>5915</v>
      </c>
      <c r="J63" s="15">
        <v>5543</v>
      </c>
      <c r="K63" s="15">
        <v>5686</v>
      </c>
      <c r="L63" s="15">
        <v>5595</v>
      </c>
      <c r="M63" s="15">
        <v>5294</v>
      </c>
      <c r="N63" s="15">
        <v>5255</v>
      </c>
      <c r="O63" s="15">
        <v>5151</v>
      </c>
      <c r="P63" s="15">
        <v>5297</v>
      </c>
      <c r="Q63" s="15">
        <v>5478</v>
      </c>
      <c r="V63" s="17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</row>
    <row r="64" spans="2:72" ht="28.5" customHeight="1" x14ac:dyDescent="0.15">
      <c r="B64" s="114"/>
      <c r="C64" s="90"/>
      <c r="D64" s="95"/>
      <c r="E64" s="37" t="s">
        <v>22</v>
      </c>
      <c r="F64" s="15">
        <v>1077</v>
      </c>
      <c r="G64" s="15">
        <v>1057</v>
      </c>
      <c r="H64" s="15">
        <v>1151</v>
      </c>
      <c r="I64" s="15">
        <v>1220</v>
      </c>
      <c r="J64" s="15">
        <v>1148</v>
      </c>
      <c r="K64" s="15">
        <v>1128</v>
      </c>
      <c r="L64" s="15">
        <v>1132</v>
      </c>
      <c r="M64" s="15">
        <v>1092</v>
      </c>
      <c r="N64" s="15">
        <v>1144</v>
      </c>
      <c r="O64" s="15">
        <v>1137</v>
      </c>
      <c r="P64" s="15">
        <v>1092</v>
      </c>
      <c r="Q64" s="15">
        <v>1155</v>
      </c>
      <c r="V64" s="17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</row>
    <row r="65" spans="1:79" ht="28.5" customHeight="1" x14ac:dyDescent="0.15">
      <c r="B65" s="114"/>
      <c r="C65" s="90"/>
      <c r="D65" s="95"/>
      <c r="E65" s="37" t="s">
        <v>23</v>
      </c>
      <c r="F65" s="15">
        <v>4406</v>
      </c>
      <c r="G65" s="15">
        <v>4395</v>
      </c>
      <c r="H65" s="15">
        <v>4650</v>
      </c>
      <c r="I65" s="15">
        <v>4875</v>
      </c>
      <c r="J65" s="15">
        <v>4799</v>
      </c>
      <c r="K65" s="15">
        <v>4705</v>
      </c>
      <c r="L65" s="15">
        <v>4576</v>
      </c>
      <c r="M65" s="15">
        <v>4347</v>
      </c>
      <c r="N65" s="15">
        <v>4361</v>
      </c>
      <c r="O65" s="15">
        <v>4275</v>
      </c>
      <c r="P65" s="15">
        <v>4248</v>
      </c>
      <c r="Q65" s="15">
        <v>4439</v>
      </c>
      <c r="V65" s="17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</row>
    <row r="66" spans="1:79" ht="28.5" customHeight="1" x14ac:dyDescent="0.15">
      <c r="B66" s="114"/>
      <c r="C66" s="90"/>
      <c r="D66" s="95"/>
      <c r="E66" s="37" t="s">
        <v>24</v>
      </c>
      <c r="F66" s="15">
        <v>2176</v>
      </c>
      <c r="G66" s="15">
        <v>2226</v>
      </c>
      <c r="H66" s="15">
        <v>2271</v>
      </c>
      <c r="I66" s="15">
        <v>2407</v>
      </c>
      <c r="J66" s="15">
        <v>2402</v>
      </c>
      <c r="K66" s="15">
        <v>2322</v>
      </c>
      <c r="L66" s="15">
        <v>2291</v>
      </c>
      <c r="M66" s="15">
        <v>2206</v>
      </c>
      <c r="N66" s="15">
        <v>2262</v>
      </c>
      <c r="O66" s="15">
        <v>2247</v>
      </c>
      <c r="P66" s="15">
        <v>2143</v>
      </c>
      <c r="Q66" s="15">
        <v>2250</v>
      </c>
      <c r="V66" s="17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</row>
    <row r="67" spans="1:79" ht="28.5" customHeight="1" x14ac:dyDescent="0.15">
      <c r="B67" s="114"/>
      <c r="C67" s="90"/>
      <c r="D67" s="95"/>
      <c r="E67" s="37" t="s">
        <v>25</v>
      </c>
      <c r="F67" s="15">
        <v>807</v>
      </c>
      <c r="G67" s="15">
        <v>775</v>
      </c>
      <c r="H67" s="15">
        <v>815</v>
      </c>
      <c r="I67" s="15">
        <v>844</v>
      </c>
      <c r="J67" s="15">
        <v>826</v>
      </c>
      <c r="K67" s="15">
        <v>787</v>
      </c>
      <c r="L67" s="15">
        <v>832</v>
      </c>
      <c r="M67" s="15">
        <v>780</v>
      </c>
      <c r="N67" s="15">
        <v>802</v>
      </c>
      <c r="O67" s="15">
        <v>780</v>
      </c>
      <c r="P67" s="15">
        <v>739</v>
      </c>
      <c r="Q67" s="15">
        <v>801</v>
      </c>
      <c r="V67" s="17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</row>
    <row r="68" spans="1:79" ht="28.5" customHeight="1" x14ac:dyDescent="0.15">
      <c r="B68" s="114"/>
      <c r="C68" s="90"/>
      <c r="D68" s="95"/>
      <c r="E68" s="37" t="s">
        <v>26</v>
      </c>
      <c r="F68" s="15">
        <v>2512</v>
      </c>
      <c r="G68" s="15">
        <v>2553</v>
      </c>
      <c r="H68" s="15">
        <v>2614</v>
      </c>
      <c r="I68" s="15">
        <v>2731</v>
      </c>
      <c r="J68" s="15">
        <v>2681</v>
      </c>
      <c r="K68" s="15">
        <v>2602</v>
      </c>
      <c r="L68" s="15">
        <v>2609</v>
      </c>
      <c r="M68" s="15">
        <v>2517</v>
      </c>
      <c r="N68" s="15">
        <v>2518</v>
      </c>
      <c r="O68" s="15">
        <v>2468</v>
      </c>
      <c r="P68" s="15">
        <v>2360</v>
      </c>
      <c r="Q68" s="15">
        <v>2480</v>
      </c>
      <c r="V68" s="17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</row>
    <row r="69" spans="1:79" ht="28.5" customHeight="1" thickBot="1" x14ac:dyDescent="0.2">
      <c r="B69" s="114"/>
      <c r="C69" s="90"/>
      <c r="D69" s="95"/>
      <c r="E69" s="37" t="s">
        <v>27</v>
      </c>
      <c r="F69" s="15">
        <v>104</v>
      </c>
      <c r="G69" s="15">
        <v>109</v>
      </c>
      <c r="H69" s="15">
        <v>113</v>
      </c>
      <c r="I69" s="15">
        <v>119</v>
      </c>
      <c r="J69" s="15">
        <v>127</v>
      </c>
      <c r="K69" s="15">
        <v>123</v>
      </c>
      <c r="L69" s="15">
        <v>118</v>
      </c>
      <c r="M69" s="15">
        <v>114</v>
      </c>
      <c r="N69" s="15">
        <v>107</v>
      </c>
      <c r="O69" s="15">
        <v>102</v>
      </c>
      <c r="P69" s="15">
        <v>97</v>
      </c>
      <c r="Q69" s="15">
        <v>100</v>
      </c>
      <c r="V69" s="17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</row>
    <row r="70" spans="1:79" ht="28.5" customHeight="1" thickTop="1" x14ac:dyDescent="0.15">
      <c r="B70" s="115"/>
      <c r="C70" s="90"/>
      <c r="D70" s="96"/>
      <c r="E70" s="42" t="s">
        <v>28</v>
      </c>
      <c r="F70" s="44">
        <f>SUM(F60:F69)</f>
        <v>27396</v>
      </c>
      <c r="G70" s="44">
        <f t="shared" ref="G70:Q70" si="5">SUM(G60:G69)</f>
        <v>27262</v>
      </c>
      <c r="H70" s="44">
        <f t="shared" si="5"/>
        <v>28824</v>
      </c>
      <c r="I70" s="44">
        <f t="shared" si="5"/>
        <v>30212</v>
      </c>
      <c r="J70" s="44">
        <f t="shared" si="5"/>
        <v>29607</v>
      </c>
      <c r="K70" s="44">
        <f t="shared" si="5"/>
        <v>29374</v>
      </c>
      <c r="L70" s="44">
        <f t="shared" si="5"/>
        <v>28975</v>
      </c>
      <c r="M70" s="44">
        <f t="shared" si="5"/>
        <v>27868</v>
      </c>
      <c r="N70" s="44">
        <f t="shared" si="5"/>
        <v>28002</v>
      </c>
      <c r="O70" s="44">
        <f t="shared" si="5"/>
        <v>27470</v>
      </c>
      <c r="P70" s="44">
        <f t="shared" si="5"/>
        <v>27352</v>
      </c>
      <c r="Q70" s="44">
        <f t="shared" si="5"/>
        <v>28284</v>
      </c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</row>
    <row r="71" spans="1:79" ht="28.5" customHeight="1" x14ac:dyDescent="0.2">
      <c r="A71" s="65"/>
      <c r="B71" s="48"/>
      <c r="C71" s="48"/>
      <c r="D71" s="49"/>
      <c r="E71" s="4"/>
      <c r="I71" s="66"/>
      <c r="J71" s="67"/>
      <c r="K71" s="67"/>
      <c r="L71" s="20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AC71" s="17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</row>
    <row r="72" spans="1:79" ht="107.25" customHeight="1" x14ac:dyDescent="0.15">
      <c r="A72" s="111" t="str">
        <f>公表添付②!A39</f>
        <v>注）1． 本資料は需要想定調書提出データを集約したもの（一部過去のデータについては、日本電力調査委員会資料に基づく）。なお、-　は、需要想定調書提出に際し、対象となっていないデータを示す。また、平均増減率は本機関が計算した値である。　2．最大需要電力は千kW、需要電力量は百万kWhの単位。　3．2015年度推定実績のうち、最大需要電力（夏季）は実績値である。　4．実績および推定実績の値は気温閏補正後の値で、今回の想定に際しての参考値として示したもの。　　5．最大需要電力は、夏季は8月、冬季は1月に発生するものとした想定となっている。なお、第1年度については、各月の最大3日平均電力の想定となっている。　　6．端数処理の関係で合計と一致しない場合がある。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</row>
  </sheetData>
  <mergeCells count="10">
    <mergeCell ref="A72:R72"/>
    <mergeCell ref="F3:Q3"/>
    <mergeCell ref="B5:B70"/>
    <mergeCell ref="C5:D15"/>
    <mergeCell ref="C16:D26"/>
    <mergeCell ref="C27:C70"/>
    <mergeCell ref="D27:D37"/>
    <mergeCell ref="D38:D48"/>
    <mergeCell ref="D49:D59"/>
    <mergeCell ref="D60:D70"/>
  </mergeCells>
  <phoneticPr fontId="3"/>
  <printOptions horizontalCentered="1"/>
  <pageMargins left="0.39370078740157483" right="0.39370078740157483" top="0.47244094488188981" bottom="0.19685039370078741" header="0.43307086614173229" footer="0.23622047244094491"/>
  <pageSetup paperSize="8" scale="54" orientation="portrait" r:id="rId1"/>
  <rowBreaks count="2" manualBreakCount="2">
    <brk id="26" max="17" man="1"/>
    <brk id="7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公表添付①</vt:lpstr>
      <vt:lpstr>公表添付②</vt:lpstr>
      <vt:lpstr>公表添付③</vt:lpstr>
      <vt:lpstr>公表添付①!Print_Area</vt:lpstr>
      <vt:lpstr>公表添付②!Print_Area</vt:lpstr>
      <vt:lpstr>公表添付③!Print_Area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2016-01-29T02:23:18Z</dcterms:created>
  <dcterms:modified xsi:type="dcterms:W3CDTF">2016-01-29T02:25:29Z</dcterms:modified>
</cp:coreProperties>
</file>