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filterPrivacy="1" codeName="ThisWorkbook" defaultThemeVersion="166925"/>
  <xr:revisionPtr revIDLastSave="0" documentId="13_ncr:1_{14AF8414-D71E-46CC-A081-54C11F1363EF}" xr6:coauthVersionLast="36" xr6:coauthVersionMax="36" xr10:uidLastSave="{00000000-0000-0000-0000-000000000000}"/>
  <bookViews>
    <workbookView xWindow="0" yWindow="0" windowWidth="19200" windowHeight="6864" tabRatio="910" xr2:uid="{898DA6D7-FD81-44B2-9040-1366D3C4743D}"/>
  </bookViews>
  <sheets>
    <sheet name="目次" sheetId="36" r:id="rId1"/>
    <sheet name="表１－１" sheetId="99" r:id="rId2"/>
    <sheet name="表１－２・３" sheetId="100" r:id="rId3"/>
    <sheet name="表１－４" sheetId="101" r:id="rId4"/>
    <sheet name="表１－５" sheetId="102" r:id="rId5"/>
    <sheet name="表１－６・７" sheetId="103" r:id="rId6"/>
    <sheet name="図１－１" sheetId="95" r:id="rId7"/>
    <sheet name="表２－１" sheetId="105" r:id="rId8"/>
    <sheet name="表２－２" sheetId="114" r:id="rId9"/>
    <sheet name="表２－３" sheetId="106" r:id="rId10"/>
    <sheet name="表２－４" sheetId="67" r:id="rId11"/>
    <sheet name="表２－５" sheetId="110" r:id="rId12"/>
    <sheet name="表２－６" sheetId="68" r:id="rId13"/>
    <sheet name="表２－７" sheetId="109" r:id="rId14"/>
    <sheet name="表２－８" sheetId="69" r:id="rId15"/>
    <sheet name="図２－３" sheetId="61" r:id="rId16"/>
    <sheet name="図２－４" sheetId="60" r:id="rId17"/>
    <sheet name="表２－９" sheetId="70" r:id="rId18"/>
    <sheet name="図２－５" sheetId="74" r:id="rId19"/>
    <sheet name="表２－１０" sheetId="75" r:id="rId20"/>
    <sheet name="図２－6" sheetId="59" r:id="rId21"/>
    <sheet name="図２－7" sheetId="42" r:id="rId22"/>
    <sheet name="表・図３－１" sheetId="43" r:id="rId23"/>
    <sheet name="図３－２" sheetId="66" r:id="rId24"/>
    <sheet name="図３－３" sheetId="45" r:id="rId25"/>
    <sheet name="表３－２" sheetId="113" r:id="rId26"/>
    <sheet name="図３－４" sheetId="97" r:id="rId27"/>
    <sheet name="図３－５" sheetId="96" r:id="rId28"/>
    <sheet name="表３－３～６" sheetId="107" r:id="rId29"/>
    <sheet name="図３－６" sheetId="46" r:id="rId30"/>
    <sheet name="表・図３－７" sheetId="47" r:id="rId31"/>
    <sheet name="図４－２" sheetId="11" r:id="rId32"/>
    <sheet name="図４－３" sheetId="12" r:id="rId33"/>
    <sheet name="図４－４" sheetId="13" r:id="rId34"/>
    <sheet name="図５－１・２" sheetId="27" r:id="rId35"/>
    <sheet name="図５－３・４" sheetId="28" r:id="rId36"/>
    <sheet name="図６－１・２" sheetId="77" r:id="rId37"/>
    <sheet name="図６－３・４" sheetId="78" r:id="rId38"/>
    <sheet name="図６－５" sheetId="79" r:id="rId39"/>
    <sheet name="図６－6" sheetId="80" r:id="rId40"/>
    <sheet name="図６－7" sheetId="81" r:id="rId41"/>
    <sheet name="図６－８・９" sheetId="87" r:id="rId42"/>
    <sheet name="図６－１０・１１" sheetId="88" r:id="rId43"/>
    <sheet name="図６－１２" sheetId="89" r:id="rId44"/>
    <sheet name="図６－１３" sheetId="90" r:id="rId45"/>
    <sheet name="図６－１４" sheetId="91" r:id="rId46"/>
    <sheet name="添付図７－１" sheetId="115" r:id="rId47"/>
    <sheet name="添付図７－２" sheetId="116" r:id="rId48"/>
    <sheet name="添付図７－３" sheetId="117" r:id="rId49"/>
    <sheet name="添付図７－４" sheetId="118" r:id="rId50"/>
    <sheet name="添付図７－５" sheetId="119" r:id="rId51"/>
    <sheet name="表（別）１－１～５" sheetId="37" r:id="rId52"/>
    <sheet name="表（別）１－６～１０" sheetId="38" r:id="rId53"/>
    <sheet name="表（別）２－１～５" sheetId="40" r:id="rId54"/>
    <sheet name="表（別）３－１" sheetId="108" r:id="rId55"/>
  </sheets>
  <externalReferences>
    <externalReference r:id="rId56"/>
    <externalReference r:id="rId57"/>
  </externalReferences>
  <definedNames>
    <definedName name="_1__123Graph_Aｸﾞﾗﾌ_3" localSheetId="27" hidden="1">#REF!</definedName>
    <definedName name="_1__123Graph_Aｸﾞﾗﾌ_3" localSheetId="1" hidden="1">#REF!</definedName>
    <definedName name="_1__123Graph_Aｸﾞﾗﾌ_3" localSheetId="2" hidden="1">#REF!</definedName>
    <definedName name="_1__123Graph_Aｸﾞﾗﾌ_3" localSheetId="3" hidden="1">#REF!</definedName>
    <definedName name="_1__123Graph_Aｸﾞﾗﾌ_3" localSheetId="4" hidden="1">#REF!</definedName>
    <definedName name="_1__123Graph_Aｸﾞﾗﾌ_3" localSheetId="5" hidden="1">#REF!</definedName>
    <definedName name="_1__123Graph_Aｸﾞﾗﾌ_3" localSheetId="19" hidden="1">#REF!</definedName>
    <definedName name="_1__123Graph_Aｸﾞﾗﾌ_3" localSheetId="8" hidden="1">#REF!</definedName>
    <definedName name="_1__123Graph_Aｸﾞﾗﾌ_3" hidden="1">#REF!</definedName>
    <definedName name="_2__123Graph_Aｸﾞﾗﾌ_5" localSheetId="27" hidden="1">#REF!</definedName>
    <definedName name="_2__123Graph_Aｸﾞﾗﾌ_5" localSheetId="1" hidden="1">#REF!</definedName>
    <definedName name="_2__123Graph_Aｸﾞﾗﾌ_5" localSheetId="2" hidden="1">#REF!</definedName>
    <definedName name="_2__123Graph_Aｸﾞﾗﾌ_5" localSheetId="3" hidden="1">#REF!</definedName>
    <definedName name="_2__123Graph_Aｸﾞﾗﾌ_5" localSheetId="4" hidden="1">#REF!</definedName>
    <definedName name="_2__123Graph_Aｸﾞﾗﾌ_5" localSheetId="5" hidden="1">#REF!</definedName>
    <definedName name="_2__123Graph_Aｸﾞﾗﾌ_5" localSheetId="19" hidden="1">#REF!</definedName>
    <definedName name="_2__123Graph_Aｸﾞﾗﾌ_5" localSheetId="8" hidden="1">#REF!</definedName>
    <definedName name="_2__123Graph_Aｸﾞﾗﾌ_5" hidden="1">#REF!</definedName>
    <definedName name="_3__123Graph_LBL_Aｸﾞﾗﾌ_3" localSheetId="27" hidden="1">#REF!</definedName>
    <definedName name="_3__123Graph_LBL_Aｸﾞﾗﾌ_3" localSheetId="1" hidden="1">#REF!</definedName>
    <definedName name="_3__123Graph_LBL_Aｸﾞﾗﾌ_3" localSheetId="2" hidden="1">#REF!</definedName>
    <definedName name="_3__123Graph_LBL_Aｸﾞﾗﾌ_3" localSheetId="3" hidden="1">#REF!</definedName>
    <definedName name="_3__123Graph_LBL_Aｸﾞﾗﾌ_3" localSheetId="4" hidden="1">#REF!</definedName>
    <definedName name="_3__123Graph_LBL_Aｸﾞﾗﾌ_3" localSheetId="5" hidden="1">#REF!</definedName>
    <definedName name="_3__123Graph_LBL_Aｸﾞﾗﾌ_3" localSheetId="19" hidden="1">#REF!</definedName>
    <definedName name="_3__123Graph_LBL_Aｸﾞﾗﾌ_3" localSheetId="8" hidden="1">#REF!</definedName>
    <definedName name="_3__123Graph_LBL_Aｸﾞﾗﾌ_3" hidden="1">#REF!</definedName>
    <definedName name="_4__123Graph_LBL_Aｸﾞﾗﾌ_5" localSheetId="27" hidden="1">#REF!</definedName>
    <definedName name="_4__123Graph_LBL_Aｸﾞﾗﾌ_5" localSheetId="1" hidden="1">#REF!</definedName>
    <definedName name="_4__123Graph_LBL_Aｸﾞﾗﾌ_5" localSheetId="2" hidden="1">#REF!</definedName>
    <definedName name="_4__123Graph_LBL_Aｸﾞﾗﾌ_5" localSheetId="3" hidden="1">#REF!</definedName>
    <definedName name="_4__123Graph_LBL_Aｸﾞﾗﾌ_5" localSheetId="4" hidden="1">#REF!</definedName>
    <definedName name="_4__123Graph_LBL_Aｸﾞﾗﾌ_5" localSheetId="5" hidden="1">#REF!</definedName>
    <definedName name="_4__123Graph_LBL_Aｸﾞﾗﾌ_5" localSheetId="19" hidden="1">#REF!</definedName>
    <definedName name="_4__123Graph_LBL_Aｸﾞﾗﾌ_5" localSheetId="8" hidden="1">#REF!</definedName>
    <definedName name="_4__123Graph_LBL_Aｸﾞﾗﾌ_5" hidden="1">#REF!</definedName>
    <definedName name="_5__123Graph_Xｸﾞﾗﾌ_3" localSheetId="27" hidden="1">#REF!</definedName>
    <definedName name="_5__123Graph_Xｸﾞﾗﾌ_3" localSheetId="1" hidden="1">#REF!</definedName>
    <definedName name="_5__123Graph_Xｸﾞﾗﾌ_3" localSheetId="2" hidden="1">#REF!</definedName>
    <definedName name="_5__123Graph_Xｸﾞﾗﾌ_3" localSheetId="3" hidden="1">#REF!</definedName>
    <definedName name="_5__123Graph_Xｸﾞﾗﾌ_3" localSheetId="4" hidden="1">#REF!</definedName>
    <definedName name="_5__123Graph_Xｸﾞﾗﾌ_3" localSheetId="5" hidden="1">#REF!</definedName>
    <definedName name="_5__123Graph_Xｸﾞﾗﾌ_3" localSheetId="19" hidden="1">#REF!</definedName>
    <definedName name="_5__123Graph_Xｸﾞﾗﾌ_3" localSheetId="8" hidden="1">#REF!</definedName>
    <definedName name="_5__123Graph_Xｸﾞﾗﾌ_3" hidden="1">#REF!</definedName>
    <definedName name="_6__123Graph_Xｸﾞﾗﾌ_5" localSheetId="27" hidden="1">#REF!</definedName>
    <definedName name="_6__123Graph_Xｸﾞﾗﾌ_5" localSheetId="1" hidden="1">#REF!</definedName>
    <definedName name="_6__123Graph_Xｸﾞﾗﾌ_5" localSheetId="2" hidden="1">#REF!</definedName>
    <definedName name="_6__123Graph_Xｸﾞﾗﾌ_5" localSheetId="3" hidden="1">#REF!</definedName>
    <definedName name="_6__123Graph_Xｸﾞﾗﾌ_5" localSheetId="4" hidden="1">#REF!</definedName>
    <definedName name="_6__123Graph_Xｸﾞﾗﾌ_5" localSheetId="5" hidden="1">#REF!</definedName>
    <definedName name="_6__123Graph_Xｸﾞﾗﾌ_5" localSheetId="19" hidden="1">#REF!</definedName>
    <definedName name="_6__123Graph_Xｸﾞﾗﾌ_5" localSheetId="8" hidden="1">#REF!</definedName>
    <definedName name="_6__123Graph_Xｸﾞﾗﾌ_5" hidden="1">#REF!</definedName>
    <definedName name="a" localSheetId="6" hidden="1">{#N/A,#N/A,FALSE,"表紙";#N/A,#N/A,FALSE,"利用上の注意";#N/A,#N/A,FALSE,"目次 (暦年付)"}</definedName>
    <definedName name="a" localSheetId="1" hidden="1">{#N/A,#N/A,FALSE,"表紙";#N/A,#N/A,FALSE,"利用上の注意";#N/A,#N/A,FALSE,"目次 (暦年付)"}</definedName>
    <definedName name="a" localSheetId="2" hidden="1">{#N/A,#N/A,FALSE,"表紙";#N/A,#N/A,FALSE,"利用上の注意";#N/A,#N/A,FALSE,"目次 (暦年付)"}</definedName>
    <definedName name="a" localSheetId="3" hidden="1">{#N/A,#N/A,FALSE,"表紙";#N/A,#N/A,FALSE,"利用上の注意";#N/A,#N/A,FALSE,"目次 (暦年付)"}</definedName>
    <definedName name="a" localSheetId="4" hidden="1">{#N/A,#N/A,FALSE,"表紙";#N/A,#N/A,FALSE,"利用上の注意";#N/A,#N/A,FALSE,"目次 (暦年付)"}</definedName>
    <definedName name="a" localSheetId="5" hidden="1">{#N/A,#N/A,FALSE,"表紙";#N/A,#N/A,FALSE,"利用上の注意";#N/A,#N/A,FALSE,"目次 (暦年付)"}</definedName>
    <definedName name="a" hidden="1">{#N/A,#N/A,FALSE,"表紙";#N/A,#N/A,FALSE,"利用上の注意";#N/A,#N/A,FALSE,"目次 (暦年付)"}</definedName>
    <definedName name="aaa" localSheetId="6" hidden="1">{#N/A,#N/A,FALSE,"表紙";#N/A,#N/A,FALSE,"利用上の注意";#N/A,#N/A,FALSE,"目次 (暦年付)"}</definedName>
    <definedName name="aaa" localSheetId="1" hidden="1">{#N/A,#N/A,FALSE,"表紙";#N/A,#N/A,FALSE,"利用上の注意";#N/A,#N/A,FALSE,"目次 (暦年付)"}</definedName>
    <definedName name="aaa" localSheetId="2" hidden="1">{#N/A,#N/A,FALSE,"表紙";#N/A,#N/A,FALSE,"利用上の注意";#N/A,#N/A,FALSE,"目次 (暦年付)"}</definedName>
    <definedName name="aaa" localSheetId="3" hidden="1">{#N/A,#N/A,FALSE,"表紙";#N/A,#N/A,FALSE,"利用上の注意";#N/A,#N/A,FALSE,"目次 (暦年付)"}</definedName>
    <definedName name="aaa" localSheetId="4" hidden="1">{#N/A,#N/A,FALSE,"表紙";#N/A,#N/A,FALSE,"利用上の注意";#N/A,#N/A,FALSE,"目次 (暦年付)"}</definedName>
    <definedName name="aaa" localSheetId="5" hidden="1">{#N/A,#N/A,FALSE,"表紙";#N/A,#N/A,FALSE,"利用上の注意";#N/A,#N/A,FALSE,"目次 (暦年付)"}</definedName>
    <definedName name="aaa" hidden="1">{#N/A,#N/A,FALSE,"表紙";#N/A,#N/A,FALSE,"利用上の注意";#N/A,#N/A,FALSE,"目次 (暦年付)"}</definedName>
    <definedName name="b" localSheetId="6" hidden="1">{#N/A,#N/A,FALSE,"表紙";#N/A,#N/A,FALSE,"利用上の注意";#N/A,#N/A,FALSE,"目次 (暦年付)"}</definedName>
    <definedName name="b" localSheetId="1" hidden="1">{#N/A,#N/A,FALSE,"表紙";#N/A,#N/A,FALSE,"利用上の注意";#N/A,#N/A,FALSE,"目次 (暦年付)"}</definedName>
    <definedName name="b" localSheetId="2" hidden="1">{#N/A,#N/A,FALSE,"表紙";#N/A,#N/A,FALSE,"利用上の注意";#N/A,#N/A,FALSE,"目次 (暦年付)"}</definedName>
    <definedName name="b" localSheetId="3" hidden="1">{#N/A,#N/A,FALSE,"表紙";#N/A,#N/A,FALSE,"利用上の注意";#N/A,#N/A,FALSE,"目次 (暦年付)"}</definedName>
    <definedName name="b" localSheetId="4" hidden="1">{#N/A,#N/A,FALSE,"表紙";#N/A,#N/A,FALSE,"利用上の注意";#N/A,#N/A,FALSE,"目次 (暦年付)"}</definedName>
    <definedName name="b" localSheetId="5" hidden="1">{#N/A,#N/A,FALSE,"表紙";#N/A,#N/A,FALSE,"利用上の注意";#N/A,#N/A,FALSE,"目次 (暦年付)"}</definedName>
    <definedName name="b" hidden="1">{#N/A,#N/A,FALSE,"表紙";#N/A,#N/A,FALSE,"利用上の注意";#N/A,#N/A,FALSE,"目次 (暦年付)"}</definedName>
    <definedName name="bbb" localSheetId="6" hidden="1">{#N/A,#N/A,FALSE,"表紙";#N/A,#N/A,FALSE,"利用上の注意";#N/A,#N/A,FALSE,"目次 (暦年付)"}</definedName>
    <definedName name="bbb" localSheetId="1" hidden="1">{#N/A,#N/A,FALSE,"表紙";#N/A,#N/A,FALSE,"利用上の注意";#N/A,#N/A,FALSE,"目次 (暦年付)"}</definedName>
    <definedName name="bbb" localSheetId="2" hidden="1">{#N/A,#N/A,FALSE,"表紙";#N/A,#N/A,FALSE,"利用上の注意";#N/A,#N/A,FALSE,"目次 (暦年付)"}</definedName>
    <definedName name="bbb" localSheetId="3" hidden="1">{#N/A,#N/A,FALSE,"表紙";#N/A,#N/A,FALSE,"利用上の注意";#N/A,#N/A,FALSE,"目次 (暦年付)"}</definedName>
    <definedName name="bbb" localSheetId="4" hidden="1">{#N/A,#N/A,FALSE,"表紙";#N/A,#N/A,FALSE,"利用上の注意";#N/A,#N/A,FALSE,"目次 (暦年付)"}</definedName>
    <definedName name="bbb" localSheetId="5" hidden="1">{#N/A,#N/A,FALSE,"表紙";#N/A,#N/A,FALSE,"利用上の注意";#N/A,#N/A,FALSE,"目次 (暦年付)"}</definedName>
    <definedName name="bbb" hidden="1">{#N/A,#N/A,FALSE,"表紙";#N/A,#N/A,FALSE,"利用上の注意";#N/A,#N/A,FALSE,"目次 (暦年付)"}</definedName>
    <definedName name="bbbb" localSheetId="6" hidden="1">{#N/A,#N/A,FALSE,"表紙";#N/A,#N/A,FALSE,"利用上の注意";#N/A,#N/A,FALSE,"目次 (暦年付)"}</definedName>
    <definedName name="bbbb" localSheetId="1" hidden="1">{#N/A,#N/A,FALSE,"表紙";#N/A,#N/A,FALSE,"利用上の注意";#N/A,#N/A,FALSE,"目次 (暦年付)"}</definedName>
    <definedName name="bbbb" localSheetId="2" hidden="1">{#N/A,#N/A,FALSE,"表紙";#N/A,#N/A,FALSE,"利用上の注意";#N/A,#N/A,FALSE,"目次 (暦年付)"}</definedName>
    <definedName name="bbbb" localSheetId="3" hidden="1">{#N/A,#N/A,FALSE,"表紙";#N/A,#N/A,FALSE,"利用上の注意";#N/A,#N/A,FALSE,"目次 (暦年付)"}</definedName>
    <definedName name="bbbb" localSheetId="4" hidden="1">{#N/A,#N/A,FALSE,"表紙";#N/A,#N/A,FALSE,"利用上の注意";#N/A,#N/A,FALSE,"目次 (暦年付)"}</definedName>
    <definedName name="bbbb" localSheetId="5" hidden="1">{#N/A,#N/A,FALSE,"表紙";#N/A,#N/A,FALSE,"利用上の注意";#N/A,#N/A,FALSE,"目次 (暦年付)"}</definedName>
    <definedName name="bbbb" hidden="1">{#N/A,#N/A,FALSE,"表紙";#N/A,#N/A,FALSE,"利用上の注意";#N/A,#N/A,FALSE,"目次 (暦年付)"}</definedName>
    <definedName name="bbbbb" localSheetId="6" hidden="1">{#N/A,#N/A,FALSE,"表紙";#N/A,#N/A,FALSE,"利用上の注意";#N/A,#N/A,FALSE,"目次 (暦年付)"}</definedName>
    <definedName name="bbbbb" localSheetId="1" hidden="1">{#N/A,#N/A,FALSE,"表紙";#N/A,#N/A,FALSE,"利用上の注意";#N/A,#N/A,FALSE,"目次 (暦年付)"}</definedName>
    <definedName name="bbbbb" localSheetId="2" hidden="1">{#N/A,#N/A,FALSE,"表紙";#N/A,#N/A,FALSE,"利用上の注意";#N/A,#N/A,FALSE,"目次 (暦年付)"}</definedName>
    <definedName name="bbbbb" localSheetId="3" hidden="1">{#N/A,#N/A,FALSE,"表紙";#N/A,#N/A,FALSE,"利用上の注意";#N/A,#N/A,FALSE,"目次 (暦年付)"}</definedName>
    <definedName name="bbbbb" localSheetId="4" hidden="1">{#N/A,#N/A,FALSE,"表紙";#N/A,#N/A,FALSE,"利用上の注意";#N/A,#N/A,FALSE,"目次 (暦年付)"}</definedName>
    <definedName name="bbbbb" localSheetId="5" hidden="1">{#N/A,#N/A,FALSE,"表紙";#N/A,#N/A,FALSE,"利用上の注意";#N/A,#N/A,FALSE,"目次 (暦年付)"}</definedName>
    <definedName name="bbbbb" hidden="1">{#N/A,#N/A,FALSE,"表紙";#N/A,#N/A,FALSE,"利用上の注意";#N/A,#N/A,FALSE,"目次 (暦年付)"}</definedName>
    <definedName name="cc" localSheetId="6" hidden="1">{#N/A,#N/A,FALSE,"表紙";#N/A,#N/A,FALSE,"利用上の注意";#N/A,#N/A,FALSE,"目次 (暦年付)"}</definedName>
    <definedName name="cc" localSheetId="1" hidden="1">{#N/A,#N/A,FALSE,"表紙";#N/A,#N/A,FALSE,"利用上の注意";#N/A,#N/A,FALSE,"目次 (暦年付)"}</definedName>
    <definedName name="cc" localSheetId="2" hidden="1">{#N/A,#N/A,FALSE,"表紙";#N/A,#N/A,FALSE,"利用上の注意";#N/A,#N/A,FALSE,"目次 (暦年付)"}</definedName>
    <definedName name="cc" localSheetId="3" hidden="1">{#N/A,#N/A,FALSE,"表紙";#N/A,#N/A,FALSE,"利用上の注意";#N/A,#N/A,FALSE,"目次 (暦年付)"}</definedName>
    <definedName name="cc" localSheetId="4" hidden="1">{#N/A,#N/A,FALSE,"表紙";#N/A,#N/A,FALSE,"利用上の注意";#N/A,#N/A,FALSE,"目次 (暦年付)"}</definedName>
    <definedName name="cc" localSheetId="5" hidden="1">{#N/A,#N/A,FALSE,"表紙";#N/A,#N/A,FALSE,"利用上の注意";#N/A,#N/A,FALSE,"目次 (暦年付)"}</definedName>
    <definedName name="cc" hidden="1">{#N/A,#N/A,FALSE,"表紙";#N/A,#N/A,FALSE,"利用上の注意";#N/A,#N/A,FALSE,"目次 (暦年付)"}</definedName>
    <definedName name="ccc" localSheetId="6" hidden="1">{#N/A,#N/A,FALSE,"表紙";#N/A,#N/A,FALSE,"利用上の注意";#N/A,#N/A,FALSE,"目次 (暦年付)"}</definedName>
    <definedName name="ccc" localSheetId="1" hidden="1">{#N/A,#N/A,FALSE,"表紙";#N/A,#N/A,FALSE,"利用上の注意";#N/A,#N/A,FALSE,"目次 (暦年付)"}</definedName>
    <definedName name="ccc" localSheetId="2" hidden="1">{#N/A,#N/A,FALSE,"表紙";#N/A,#N/A,FALSE,"利用上の注意";#N/A,#N/A,FALSE,"目次 (暦年付)"}</definedName>
    <definedName name="ccc" localSheetId="3" hidden="1">{#N/A,#N/A,FALSE,"表紙";#N/A,#N/A,FALSE,"利用上の注意";#N/A,#N/A,FALSE,"目次 (暦年付)"}</definedName>
    <definedName name="ccc" localSheetId="4" hidden="1">{#N/A,#N/A,FALSE,"表紙";#N/A,#N/A,FALSE,"利用上の注意";#N/A,#N/A,FALSE,"目次 (暦年付)"}</definedName>
    <definedName name="ccc" localSheetId="5" hidden="1">{#N/A,#N/A,FALSE,"表紙";#N/A,#N/A,FALSE,"利用上の注意";#N/A,#N/A,FALSE,"目次 (暦年付)"}</definedName>
    <definedName name="ccc" hidden="1">{#N/A,#N/A,FALSE,"表紙";#N/A,#N/A,FALSE,"利用上の注意";#N/A,#N/A,FALSE,"目次 (暦年付)"}</definedName>
    <definedName name="d" localSheetId="6" hidden="1">{#N/A,#N/A,FALSE,"表紙";#N/A,#N/A,FALSE,"利用上の注意";#N/A,#N/A,FALSE,"目次 (暦年付)"}</definedName>
    <definedName name="d" localSheetId="1" hidden="1">{#N/A,#N/A,FALSE,"表紙";#N/A,#N/A,FALSE,"利用上の注意";#N/A,#N/A,FALSE,"目次 (暦年付)"}</definedName>
    <definedName name="d" localSheetId="2" hidden="1">{#N/A,#N/A,FALSE,"表紙";#N/A,#N/A,FALSE,"利用上の注意";#N/A,#N/A,FALSE,"目次 (暦年付)"}</definedName>
    <definedName name="d" localSheetId="3" hidden="1">{#N/A,#N/A,FALSE,"表紙";#N/A,#N/A,FALSE,"利用上の注意";#N/A,#N/A,FALSE,"目次 (暦年付)"}</definedName>
    <definedName name="d" localSheetId="4" hidden="1">{#N/A,#N/A,FALSE,"表紙";#N/A,#N/A,FALSE,"利用上の注意";#N/A,#N/A,FALSE,"目次 (暦年付)"}</definedName>
    <definedName name="d" localSheetId="5" hidden="1">{#N/A,#N/A,FALSE,"表紙";#N/A,#N/A,FALSE,"利用上の注意";#N/A,#N/A,FALSE,"目次 (暦年付)"}</definedName>
    <definedName name="d" hidden="1">{#N/A,#N/A,FALSE,"表紙";#N/A,#N/A,FALSE,"利用上の注意";#N/A,#N/A,FALSE,"目次 (暦年付)"}</definedName>
    <definedName name="dd" localSheetId="6" hidden="1">{#N/A,#N/A,FALSE,"表紙";#N/A,#N/A,FALSE,"利用上の注意";#N/A,#N/A,FALSE,"目次 (暦年付)"}</definedName>
    <definedName name="dd" localSheetId="1" hidden="1">{#N/A,#N/A,FALSE,"表紙";#N/A,#N/A,FALSE,"利用上の注意";#N/A,#N/A,FALSE,"目次 (暦年付)"}</definedName>
    <definedName name="dd" localSheetId="2" hidden="1">{#N/A,#N/A,FALSE,"表紙";#N/A,#N/A,FALSE,"利用上の注意";#N/A,#N/A,FALSE,"目次 (暦年付)"}</definedName>
    <definedName name="dd" localSheetId="3" hidden="1">{#N/A,#N/A,FALSE,"表紙";#N/A,#N/A,FALSE,"利用上の注意";#N/A,#N/A,FALSE,"目次 (暦年付)"}</definedName>
    <definedName name="dd" localSheetId="4" hidden="1">{#N/A,#N/A,FALSE,"表紙";#N/A,#N/A,FALSE,"利用上の注意";#N/A,#N/A,FALSE,"目次 (暦年付)"}</definedName>
    <definedName name="dd" localSheetId="5" hidden="1">{#N/A,#N/A,FALSE,"表紙";#N/A,#N/A,FALSE,"利用上の注意";#N/A,#N/A,FALSE,"目次 (暦年付)"}</definedName>
    <definedName name="dd" hidden="1">{#N/A,#N/A,FALSE,"表紙";#N/A,#N/A,FALSE,"利用上の注意";#N/A,#N/A,FALSE,"目次 (暦年付)"}</definedName>
    <definedName name="ddd" localSheetId="6" hidden="1">{#N/A,#N/A,FALSE,"表紙";#N/A,#N/A,FALSE,"利用上の注意";#N/A,#N/A,FALSE,"目次 (暦年付)"}</definedName>
    <definedName name="ddd" localSheetId="1" hidden="1">{#N/A,#N/A,FALSE,"表紙";#N/A,#N/A,FALSE,"利用上の注意";#N/A,#N/A,FALSE,"目次 (暦年付)"}</definedName>
    <definedName name="ddd" localSheetId="2" hidden="1">{#N/A,#N/A,FALSE,"表紙";#N/A,#N/A,FALSE,"利用上の注意";#N/A,#N/A,FALSE,"目次 (暦年付)"}</definedName>
    <definedName name="ddd" localSheetId="3" hidden="1">{#N/A,#N/A,FALSE,"表紙";#N/A,#N/A,FALSE,"利用上の注意";#N/A,#N/A,FALSE,"目次 (暦年付)"}</definedName>
    <definedName name="ddd" localSheetId="4" hidden="1">{#N/A,#N/A,FALSE,"表紙";#N/A,#N/A,FALSE,"利用上の注意";#N/A,#N/A,FALSE,"目次 (暦年付)"}</definedName>
    <definedName name="ddd" localSheetId="5" hidden="1">{#N/A,#N/A,FALSE,"表紙";#N/A,#N/A,FALSE,"利用上の注意";#N/A,#N/A,FALSE,"目次 (暦年付)"}</definedName>
    <definedName name="ddd" hidden="1">{#N/A,#N/A,FALSE,"表紙";#N/A,#N/A,FALSE,"利用上の注意";#N/A,#N/A,FALSE,"目次 (暦年付)"}</definedName>
    <definedName name="e" localSheetId="6" hidden="1">{#N/A,#N/A,FALSE,"表紙";#N/A,#N/A,FALSE,"利用上の注意";#N/A,#N/A,FALSE,"目次 (暦年付)"}</definedName>
    <definedName name="e" localSheetId="1" hidden="1">{#N/A,#N/A,FALSE,"表紙";#N/A,#N/A,FALSE,"利用上の注意";#N/A,#N/A,FALSE,"目次 (暦年付)"}</definedName>
    <definedName name="e" localSheetId="2" hidden="1">{#N/A,#N/A,FALSE,"表紙";#N/A,#N/A,FALSE,"利用上の注意";#N/A,#N/A,FALSE,"目次 (暦年付)"}</definedName>
    <definedName name="e" localSheetId="3" hidden="1">{#N/A,#N/A,FALSE,"表紙";#N/A,#N/A,FALSE,"利用上の注意";#N/A,#N/A,FALSE,"目次 (暦年付)"}</definedName>
    <definedName name="e" localSheetId="4" hidden="1">{#N/A,#N/A,FALSE,"表紙";#N/A,#N/A,FALSE,"利用上の注意";#N/A,#N/A,FALSE,"目次 (暦年付)"}</definedName>
    <definedName name="e" localSheetId="5" hidden="1">{#N/A,#N/A,FALSE,"表紙";#N/A,#N/A,FALSE,"利用上の注意";#N/A,#N/A,FALSE,"目次 (暦年付)"}</definedName>
    <definedName name="e" hidden="1">{#N/A,#N/A,FALSE,"表紙";#N/A,#N/A,FALSE,"利用上の注意";#N/A,#N/A,FALSE,"目次 (暦年付)"}</definedName>
    <definedName name="ee" localSheetId="6" hidden="1">{#N/A,#N/A,FALSE,"表紙";#N/A,#N/A,FALSE,"利用上の注意";#N/A,#N/A,FALSE,"目次 (暦年付)"}</definedName>
    <definedName name="ee" localSheetId="1" hidden="1">{#N/A,#N/A,FALSE,"表紙";#N/A,#N/A,FALSE,"利用上の注意";#N/A,#N/A,FALSE,"目次 (暦年付)"}</definedName>
    <definedName name="ee" localSheetId="2" hidden="1">{#N/A,#N/A,FALSE,"表紙";#N/A,#N/A,FALSE,"利用上の注意";#N/A,#N/A,FALSE,"目次 (暦年付)"}</definedName>
    <definedName name="ee" localSheetId="3" hidden="1">{#N/A,#N/A,FALSE,"表紙";#N/A,#N/A,FALSE,"利用上の注意";#N/A,#N/A,FALSE,"目次 (暦年付)"}</definedName>
    <definedName name="ee" localSheetId="4" hidden="1">{#N/A,#N/A,FALSE,"表紙";#N/A,#N/A,FALSE,"利用上の注意";#N/A,#N/A,FALSE,"目次 (暦年付)"}</definedName>
    <definedName name="ee" localSheetId="5" hidden="1">{#N/A,#N/A,FALSE,"表紙";#N/A,#N/A,FALSE,"利用上の注意";#N/A,#N/A,FALSE,"目次 (暦年付)"}</definedName>
    <definedName name="ee" hidden="1">{#N/A,#N/A,FALSE,"表紙";#N/A,#N/A,FALSE,"利用上の注意";#N/A,#N/A,FALSE,"目次 (暦年付)"}</definedName>
    <definedName name="eee" localSheetId="6" hidden="1">{#N/A,#N/A,FALSE,"表紙";#N/A,#N/A,FALSE,"利用上の注意";#N/A,#N/A,FALSE,"目次 (暦年付)"}</definedName>
    <definedName name="eee" localSheetId="1" hidden="1">{#N/A,#N/A,FALSE,"表紙";#N/A,#N/A,FALSE,"利用上の注意";#N/A,#N/A,FALSE,"目次 (暦年付)"}</definedName>
    <definedName name="eee" localSheetId="2" hidden="1">{#N/A,#N/A,FALSE,"表紙";#N/A,#N/A,FALSE,"利用上の注意";#N/A,#N/A,FALSE,"目次 (暦年付)"}</definedName>
    <definedName name="eee" localSheetId="3" hidden="1">{#N/A,#N/A,FALSE,"表紙";#N/A,#N/A,FALSE,"利用上の注意";#N/A,#N/A,FALSE,"目次 (暦年付)"}</definedName>
    <definedName name="eee" localSheetId="4" hidden="1">{#N/A,#N/A,FALSE,"表紙";#N/A,#N/A,FALSE,"利用上の注意";#N/A,#N/A,FALSE,"目次 (暦年付)"}</definedName>
    <definedName name="eee" localSheetId="5" hidden="1">{#N/A,#N/A,FALSE,"表紙";#N/A,#N/A,FALSE,"利用上の注意";#N/A,#N/A,FALSE,"目次 (暦年付)"}</definedName>
    <definedName name="eee" hidden="1">{#N/A,#N/A,FALSE,"表紙";#N/A,#N/A,FALSE,"利用上の注意";#N/A,#N/A,FALSE,"目次 (暦年付)"}</definedName>
    <definedName name="f" localSheetId="6" hidden="1">{#N/A,#N/A,FALSE,"表紙";#N/A,#N/A,FALSE,"利用上の注意";#N/A,#N/A,FALSE,"目次 (暦年付)"}</definedName>
    <definedName name="f" localSheetId="1" hidden="1">{#N/A,#N/A,FALSE,"表紙";#N/A,#N/A,FALSE,"利用上の注意";#N/A,#N/A,FALSE,"目次 (暦年付)"}</definedName>
    <definedName name="f" localSheetId="2" hidden="1">{#N/A,#N/A,FALSE,"表紙";#N/A,#N/A,FALSE,"利用上の注意";#N/A,#N/A,FALSE,"目次 (暦年付)"}</definedName>
    <definedName name="f" localSheetId="3" hidden="1">{#N/A,#N/A,FALSE,"表紙";#N/A,#N/A,FALSE,"利用上の注意";#N/A,#N/A,FALSE,"目次 (暦年付)"}</definedName>
    <definedName name="f" localSheetId="4" hidden="1">{#N/A,#N/A,FALSE,"表紙";#N/A,#N/A,FALSE,"利用上の注意";#N/A,#N/A,FALSE,"目次 (暦年付)"}</definedName>
    <definedName name="f" localSheetId="5" hidden="1">{#N/A,#N/A,FALSE,"表紙";#N/A,#N/A,FALSE,"利用上の注意";#N/A,#N/A,FALSE,"目次 (暦年付)"}</definedName>
    <definedName name="f" hidden="1">{#N/A,#N/A,FALSE,"表紙";#N/A,#N/A,FALSE,"利用上の注意";#N/A,#N/A,FALSE,"目次 (暦年付)"}</definedName>
    <definedName name="ff" localSheetId="6" hidden="1">{#N/A,#N/A,FALSE,"表紙";#N/A,#N/A,FALSE,"利用上の注意";#N/A,#N/A,FALSE,"目次 (暦年付)"}</definedName>
    <definedName name="ff" localSheetId="1" hidden="1">{#N/A,#N/A,FALSE,"表紙";#N/A,#N/A,FALSE,"利用上の注意";#N/A,#N/A,FALSE,"目次 (暦年付)"}</definedName>
    <definedName name="ff" localSheetId="2" hidden="1">{#N/A,#N/A,FALSE,"表紙";#N/A,#N/A,FALSE,"利用上の注意";#N/A,#N/A,FALSE,"目次 (暦年付)"}</definedName>
    <definedName name="ff" localSheetId="3" hidden="1">{#N/A,#N/A,FALSE,"表紙";#N/A,#N/A,FALSE,"利用上の注意";#N/A,#N/A,FALSE,"目次 (暦年付)"}</definedName>
    <definedName name="ff" localSheetId="4" hidden="1">{#N/A,#N/A,FALSE,"表紙";#N/A,#N/A,FALSE,"利用上の注意";#N/A,#N/A,FALSE,"目次 (暦年付)"}</definedName>
    <definedName name="ff" localSheetId="5" hidden="1">{#N/A,#N/A,FALSE,"表紙";#N/A,#N/A,FALSE,"利用上の注意";#N/A,#N/A,FALSE,"目次 (暦年付)"}</definedName>
    <definedName name="ff" hidden="1">{#N/A,#N/A,FALSE,"表紙";#N/A,#N/A,FALSE,"利用上の注意";#N/A,#N/A,FALSE,"目次 (暦年付)"}</definedName>
    <definedName name="fff" localSheetId="6" hidden="1">{#N/A,#N/A,FALSE,"表紙";#N/A,#N/A,FALSE,"利用上の注意";#N/A,#N/A,FALSE,"目次 (暦年付)"}</definedName>
    <definedName name="fff" localSheetId="1" hidden="1">{#N/A,#N/A,FALSE,"表紙";#N/A,#N/A,FALSE,"利用上の注意";#N/A,#N/A,FALSE,"目次 (暦年付)"}</definedName>
    <definedName name="fff" localSheetId="2" hidden="1">{#N/A,#N/A,FALSE,"表紙";#N/A,#N/A,FALSE,"利用上の注意";#N/A,#N/A,FALSE,"目次 (暦年付)"}</definedName>
    <definedName name="fff" localSheetId="3" hidden="1">{#N/A,#N/A,FALSE,"表紙";#N/A,#N/A,FALSE,"利用上の注意";#N/A,#N/A,FALSE,"目次 (暦年付)"}</definedName>
    <definedName name="fff" localSheetId="4" hidden="1">{#N/A,#N/A,FALSE,"表紙";#N/A,#N/A,FALSE,"利用上の注意";#N/A,#N/A,FALSE,"目次 (暦年付)"}</definedName>
    <definedName name="fff" localSheetId="5" hidden="1">{#N/A,#N/A,FALSE,"表紙";#N/A,#N/A,FALSE,"利用上の注意";#N/A,#N/A,FALSE,"目次 (暦年付)"}</definedName>
    <definedName name="fff" hidden="1">{#N/A,#N/A,FALSE,"表紙";#N/A,#N/A,FALSE,"利用上の注意";#N/A,#N/A,FALSE,"目次 (暦年付)"}</definedName>
    <definedName name="g" localSheetId="6" hidden="1">{#N/A,#N/A,FALSE,"表紙";#N/A,#N/A,FALSE,"利用上の注意";#N/A,#N/A,FALSE,"目次 (暦年付)"}</definedName>
    <definedName name="g" localSheetId="1" hidden="1">{#N/A,#N/A,FALSE,"表紙";#N/A,#N/A,FALSE,"利用上の注意";#N/A,#N/A,FALSE,"目次 (暦年付)"}</definedName>
    <definedName name="g" localSheetId="2" hidden="1">{#N/A,#N/A,FALSE,"表紙";#N/A,#N/A,FALSE,"利用上の注意";#N/A,#N/A,FALSE,"目次 (暦年付)"}</definedName>
    <definedName name="g" localSheetId="3" hidden="1">{#N/A,#N/A,FALSE,"表紙";#N/A,#N/A,FALSE,"利用上の注意";#N/A,#N/A,FALSE,"目次 (暦年付)"}</definedName>
    <definedName name="g" localSheetId="4" hidden="1">{#N/A,#N/A,FALSE,"表紙";#N/A,#N/A,FALSE,"利用上の注意";#N/A,#N/A,FALSE,"目次 (暦年付)"}</definedName>
    <definedName name="g" localSheetId="5" hidden="1">{#N/A,#N/A,FALSE,"表紙";#N/A,#N/A,FALSE,"利用上の注意";#N/A,#N/A,FALSE,"目次 (暦年付)"}</definedName>
    <definedName name="g" hidden="1">{#N/A,#N/A,FALSE,"表紙";#N/A,#N/A,FALSE,"利用上の注意";#N/A,#N/A,FALSE,"目次 (暦年付)"}</definedName>
    <definedName name="gg" localSheetId="6" hidden="1">{#N/A,#N/A,FALSE,"表紙";#N/A,#N/A,FALSE,"利用上の注意";#N/A,#N/A,FALSE,"目次 (暦年付)"}</definedName>
    <definedName name="gg" localSheetId="1" hidden="1">{#N/A,#N/A,FALSE,"表紙";#N/A,#N/A,FALSE,"利用上の注意";#N/A,#N/A,FALSE,"目次 (暦年付)"}</definedName>
    <definedName name="gg" localSheetId="2" hidden="1">{#N/A,#N/A,FALSE,"表紙";#N/A,#N/A,FALSE,"利用上の注意";#N/A,#N/A,FALSE,"目次 (暦年付)"}</definedName>
    <definedName name="gg" localSheetId="3" hidden="1">{#N/A,#N/A,FALSE,"表紙";#N/A,#N/A,FALSE,"利用上の注意";#N/A,#N/A,FALSE,"目次 (暦年付)"}</definedName>
    <definedName name="gg" localSheetId="4" hidden="1">{#N/A,#N/A,FALSE,"表紙";#N/A,#N/A,FALSE,"利用上の注意";#N/A,#N/A,FALSE,"目次 (暦年付)"}</definedName>
    <definedName name="gg" localSheetId="5" hidden="1">{#N/A,#N/A,FALSE,"表紙";#N/A,#N/A,FALSE,"利用上の注意";#N/A,#N/A,FALSE,"目次 (暦年付)"}</definedName>
    <definedName name="gg" hidden="1">{#N/A,#N/A,FALSE,"表紙";#N/A,#N/A,FALSE,"利用上の注意";#N/A,#N/A,FALSE,"目次 (暦年付)"}</definedName>
    <definedName name="ggg" localSheetId="6" hidden="1">{#N/A,#N/A,FALSE,"表紙";#N/A,#N/A,FALSE,"利用上の注意";#N/A,#N/A,FALSE,"目次 (暦年付)"}</definedName>
    <definedName name="ggg" localSheetId="1" hidden="1">{#N/A,#N/A,FALSE,"表紙";#N/A,#N/A,FALSE,"利用上の注意";#N/A,#N/A,FALSE,"目次 (暦年付)"}</definedName>
    <definedName name="ggg" localSheetId="2" hidden="1">{#N/A,#N/A,FALSE,"表紙";#N/A,#N/A,FALSE,"利用上の注意";#N/A,#N/A,FALSE,"目次 (暦年付)"}</definedName>
    <definedName name="ggg" localSheetId="3" hidden="1">{#N/A,#N/A,FALSE,"表紙";#N/A,#N/A,FALSE,"利用上の注意";#N/A,#N/A,FALSE,"目次 (暦年付)"}</definedName>
    <definedName name="ggg" localSheetId="4" hidden="1">{#N/A,#N/A,FALSE,"表紙";#N/A,#N/A,FALSE,"利用上の注意";#N/A,#N/A,FALSE,"目次 (暦年付)"}</definedName>
    <definedName name="ggg" localSheetId="5" hidden="1">{#N/A,#N/A,FALSE,"表紙";#N/A,#N/A,FALSE,"利用上の注意";#N/A,#N/A,FALSE,"目次 (暦年付)"}</definedName>
    <definedName name="ggg" hidden="1">{#N/A,#N/A,FALSE,"表紙";#N/A,#N/A,FALSE,"利用上の注意";#N/A,#N/A,FALSE,"目次 (暦年付)"}</definedName>
    <definedName name="h" localSheetId="6" hidden="1">{#N/A,#N/A,FALSE,"表紙";#N/A,#N/A,FALSE,"利用上の注意";#N/A,#N/A,FALSE,"目次 (暦年付)"}</definedName>
    <definedName name="h" localSheetId="1" hidden="1">{#N/A,#N/A,FALSE,"表紙";#N/A,#N/A,FALSE,"利用上の注意";#N/A,#N/A,FALSE,"目次 (暦年付)"}</definedName>
    <definedName name="h" localSheetId="2" hidden="1">{#N/A,#N/A,FALSE,"表紙";#N/A,#N/A,FALSE,"利用上の注意";#N/A,#N/A,FALSE,"目次 (暦年付)"}</definedName>
    <definedName name="h" localSheetId="3" hidden="1">{#N/A,#N/A,FALSE,"表紙";#N/A,#N/A,FALSE,"利用上の注意";#N/A,#N/A,FALSE,"目次 (暦年付)"}</definedName>
    <definedName name="h" localSheetId="4" hidden="1">{#N/A,#N/A,FALSE,"表紙";#N/A,#N/A,FALSE,"利用上の注意";#N/A,#N/A,FALSE,"目次 (暦年付)"}</definedName>
    <definedName name="h" localSheetId="5" hidden="1">{#N/A,#N/A,FALSE,"表紙";#N/A,#N/A,FALSE,"利用上の注意";#N/A,#N/A,FALSE,"目次 (暦年付)"}</definedName>
    <definedName name="h" hidden="1">{#N/A,#N/A,FALSE,"表紙";#N/A,#N/A,FALSE,"利用上の注意";#N/A,#N/A,FALSE,"目次 (暦年付)"}</definedName>
    <definedName name="ii" localSheetId="6" hidden="1">{#N/A,#N/A,FALSE,"表紙";#N/A,#N/A,FALSE,"利用上の注意";#N/A,#N/A,FALSE,"目次 (暦年付)"}</definedName>
    <definedName name="ii" localSheetId="1" hidden="1">{#N/A,#N/A,FALSE,"表紙";#N/A,#N/A,FALSE,"利用上の注意";#N/A,#N/A,FALSE,"目次 (暦年付)"}</definedName>
    <definedName name="ii" localSheetId="2" hidden="1">{#N/A,#N/A,FALSE,"表紙";#N/A,#N/A,FALSE,"利用上の注意";#N/A,#N/A,FALSE,"目次 (暦年付)"}</definedName>
    <definedName name="ii" localSheetId="3" hidden="1">{#N/A,#N/A,FALSE,"表紙";#N/A,#N/A,FALSE,"利用上の注意";#N/A,#N/A,FALSE,"目次 (暦年付)"}</definedName>
    <definedName name="ii" localSheetId="4" hidden="1">{#N/A,#N/A,FALSE,"表紙";#N/A,#N/A,FALSE,"利用上の注意";#N/A,#N/A,FALSE,"目次 (暦年付)"}</definedName>
    <definedName name="ii" localSheetId="5" hidden="1">{#N/A,#N/A,FALSE,"表紙";#N/A,#N/A,FALSE,"利用上の注意";#N/A,#N/A,FALSE,"目次 (暦年付)"}</definedName>
    <definedName name="ii" hidden="1">{#N/A,#N/A,FALSE,"表紙";#N/A,#N/A,FALSE,"利用上の注意";#N/A,#N/A,FALSE,"目次 (暦年付)"}</definedName>
    <definedName name="ip" localSheetId="6" hidden="1">{#N/A,#N/A,FALSE,"表紙";#N/A,#N/A,FALSE,"利用上の注意";#N/A,#N/A,FALSE,"目次 (暦年付)"}</definedName>
    <definedName name="ip" localSheetId="1" hidden="1">{#N/A,#N/A,FALSE,"表紙";#N/A,#N/A,FALSE,"利用上の注意";#N/A,#N/A,FALSE,"目次 (暦年付)"}</definedName>
    <definedName name="ip" localSheetId="2" hidden="1">{#N/A,#N/A,FALSE,"表紙";#N/A,#N/A,FALSE,"利用上の注意";#N/A,#N/A,FALSE,"目次 (暦年付)"}</definedName>
    <definedName name="ip" localSheetId="3" hidden="1">{#N/A,#N/A,FALSE,"表紙";#N/A,#N/A,FALSE,"利用上の注意";#N/A,#N/A,FALSE,"目次 (暦年付)"}</definedName>
    <definedName name="ip" localSheetId="4" hidden="1">{#N/A,#N/A,FALSE,"表紙";#N/A,#N/A,FALSE,"利用上の注意";#N/A,#N/A,FALSE,"目次 (暦年付)"}</definedName>
    <definedName name="ip" localSheetId="5" hidden="1">{#N/A,#N/A,FALSE,"表紙";#N/A,#N/A,FALSE,"利用上の注意";#N/A,#N/A,FALSE,"目次 (暦年付)"}</definedName>
    <definedName name="ip" hidden="1">{#N/A,#N/A,FALSE,"表紙";#N/A,#N/A,FALSE,"利用上の注意";#N/A,#N/A,FALSE,"目次 (暦年付)"}</definedName>
    <definedName name="kari" localSheetId="6" hidden="1">{#N/A,#N/A,FALSE,"表紙";#N/A,#N/A,FALSE,"利用上の注意";#N/A,#N/A,FALSE,"目次 (暦年付)"}</definedName>
    <definedName name="kari" localSheetId="1" hidden="1">{#N/A,#N/A,FALSE,"表紙";#N/A,#N/A,FALSE,"利用上の注意";#N/A,#N/A,FALSE,"目次 (暦年付)"}</definedName>
    <definedName name="kari" localSheetId="2" hidden="1">{#N/A,#N/A,FALSE,"表紙";#N/A,#N/A,FALSE,"利用上の注意";#N/A,#N/A,FALSE,"目次 (暦年付)"}</definedName>
    <definedName name="kari" localSheetId="3" hidden="1">{#N/A,#N/A,FALSE,"表紙";#N/A,#N/A,FALSE,"利用上の注意";#N/A,#N/A,FALSE,"目次 (暦年付)"}</definedName>
    <definedName name="kari" localSheetId="4" hidden="1">{#N/A,#N/A,FALSE,"表紙";#N/A,#N/A,FALSE,"利用上の注意";#N/A,#N/A,FALSE,"目次 (暦年付)"}</definedName>
    <definedName name="kari" localSheetId="5" hidden="1">{#N/A,#N/A,FALSE,"表紙";#N/A,#N/A,FALSE,"利用上の注意";#N/A,#N/A,FALSE,"目次 (暦年付)"}</definedName>
    <definedName name="kari" hidden="1">{#N/A,#N/A,FALSE,"表紙";#N/A,#N/A,FALSE,"利用上の注意";#N/A,#N/A,FALSE,"目次 (暦年付)"}</definedName>
    <definedName name="rekine" localSheetId="6" hidden="1">{#N/A,#N/A,FALSE,"表紙";#N/A,#N/A,FALSE,"利用上の注意";#N/A,#N/A,FALSE,"目次 (暦年付)"}</definedName>
    <definedName name="rekine" localSheetId="1" hidden="1">{#N/A,#N/A,FALSE,"表紙";#N/A,#N/A,FALSE,"利用上の注意";#N/A,#N/A,FALSE,"目次 (暦年付)"}</definedName>
    <definedName name="rekine" localSheetId="2" hidden="1">{#N/A,#N/A,FALSE,"表紙";#N/A,#N/A,FALSE,"利用上の注意";#N/A,#N/A,FALSE,"目次 (暦年付)"}</definedName>
    <definedName name="rekine" localSheetId="3" hidden="1">{#N/A,#N/A,FALSE,"表紙";#N/A,#N/A,FALSE,"利用上の注意";#N/A,#N/A,FALSE,"目次 (暦年付)"}</definedName>
    <definedName name="rekine" localSheetId="4" hidden="1">{#N/A,#N/A,FALSE,"表紙";#N/A,#N/A,FALSE,"利用上の注意";#N/A,#N/A,FALSE,"目次 (暦年付)"}</definedName>
    <definedName name="rekine" localSheetId="5" hidden="1">{#N/A,#N/A,FALSE,"表紙";#N/A,#N/A,FALSE,"利用上の注意";#N/A,#N/A,FALSE,"目次 (暦年付)"}</definedName>
    <definedName name="rekine" hidden="1">{#N/A,#N/A,FALSE,"表紙";#N/A,#N/A,FALSE,"利用上の注意";#N/A,#N/A,FALSE,"目次 (暦年付)"}</definedName>
    <definedName name="wrn.暦年." localSheetId="6" hidden="1">{#N/A,#N/A,FALSE,"表紙";#N/A,#N/A,FALSE,"利用上の注意";#N/A,#N/A,FALSE,"目次 (暦年付)"}</definedName>
    <definedName name="wrn.暦年." localSheetId="1" hidden="1">{#N/A,#N/A,FALSE,"表紙";#N/A,#N/A,FALSE,"利用上の注意";#N/A,#N/A,FALSE,"目次 (暦年付)"}</definedName>
    <definedName name="wrn.暦年." localSheetId="2" hidden="1">{#N/A,#N/A,FALSE,"表紙";#N/A,#N/A,FALSE,"利用上の注意";#N/A,#N/A,FALSE,"目次 (暦年付)"}</definedName>
    <definedName name="wrn.暦年." localSheetId="3" hidden="1">{#N/A,#N/A,FALSE,"表紙";#N/A,#N/A,FALSE,"利用上の注意";#N/A,#N/A,FALSE,"目次 (暦年付)"}</definedName>
    <definedName name="wrn.暦年." localSheetId="4" hidden="1">{#N/A,#N/A,FALSE,"表紙";#N/A,#N/A,FALSE,"利用上の注意";#N/A,#N/A,FALSE,"目次 (暦年付)"}</definedName>
    <definedName name="wrn.暦年." localSheetId="5" hidden="1">{#N/A,#N/A,FALSE,"表紙";#N/A,#N/A,FALSE,"利用上の注意";#N/A,#N/A,FALSE,"目次 (暦年付)"}</definedName>
    <definedName name="wrn.暦年." hidden="1">{#N/A,#N/A,FALSE,"表紙";#N/A,#N/A,FALSE,"利用上の注意";#N/A,#N/A,FALSE,"目次 (暦年付)"}</definedName>
    <definedName name="ああ" localSheetId="6" hidden="1">{#N/A,#N/A,FALSE,"表紙";#N/A,#N/A,FALSE,"利用上の注意";#N/A,#N/A,FALSE,"目次 (暦年付)"}</definedName>
    <definedName name="ああ" localSheetId="1" hidden="1">{#N/A,#N/A,FALSE,"表紙";#N/A,#N/A,FALSE,"利用上の注意";#N/A,#N/A,FALSE,"目次 (暦年付)"}</definedName>
    <definedName name="ああ" localSheetId="2" hidden="1">{#N/A,#N/A,FALSE,"表紙";#N/A,#N/A,FALSE,"利用上の注意";#N/A,#N/A,FALSE,"目次 (暦年付)"}</definedName>
    <definedName name="ああ" localSheetId="3" hidden="1">{#N/A,#N/A,FALSE,"表紙";#N/A,#N/A,FALSE,"利用上の注意";#N/A,#N/A,FALSE,"目次 (暦年付)"}</definedName>
    <definedName name="ああ" localSheetId="4" hidden="1">{#N/A,#N/A,FALSE,"表紙";#N/A,#N/A,FALSE,"利用上の注意";#N/A,#N/A,FALSE,"目次 (暦年付)"}</definedName>
    <definedName name="ああ" localSheetId="5" hidden="1">{#N/A,#N/A,FALSE,"表紙";#N/A,#N/A,FALSE,"利用上の注意";#N/A,#N/A,FALSE,"目次 (暦年付)"}</definedName>
    <definedName name="ああ" hidden="1">{#N/A,#N/A,FALSE,"表紙";#N/A,#N/A,FALSE,"利用上の注意";#N/A,#N/A,FALSE,"目次 (暦年付)"}</definedName>
    <definedName name="エリア" localSheetId="1">[1]事業者リスト一覧!$B$16:$B$26</definedName>
    <definedName name="エリア" localSheetId="2">[1]事業者リスト一覧!$B$16:$B$26</definedName>
    <definedName name="エリア" localSheetId="3">[1]事業者リスト一覧!$B$16:$B$26</definedName>
    <definedName name="エリア" localSheetId="4">[1]事業者リスト一覧!$B$16:$B$26</definedName>
    <definedName name="エリア" localSheetId="5">[1]事業者リスト一覧!$B$16:$B$26</definedName>
    <definedName name="エリア">[2]事業者リスト一覧!$B$16:$B$26</definedName>
    <definedName name="チェック用リスト" localSheetId="1">[1]事業者リスト一覧!$B$29:$B$30</definedName>
    <definedName name="チェック用リスト" localSheetId="2">[1]事業者リスト一覧!$B$29:$B$30</definedName>
    <definedName name="チェック用リスト" localSheetId="3">[1]事業者リスト一覧!$B$29:$B$30</definedName>
    <definedName name="チェック用リスト" localSheetId="4">[1]事業者リスト一覧!$B$29:$B$30</definedName>
    <definedName name="チェック用リスト" localSheetId="5">[1]事業者リスト一覧!$B$29:$B$30</definedName>
    <definedName name="チェック用リスト">[2]事業者リスト一覧!$B$29:$B$30</definedName>
    <definedName name="ライセンス区分" localSheetId="1">[1]事業者リスト一覧!$B$6:$B$13</definedName>
    <definedName name="ライセンス区分" localSheetId="2">[1]事業者リスト一覧!$B$6:$B$13</definedName>
    <definedName name="ライセンス区分" localSheetId="3">[1]事業者リスト一覧!$B$6:$B$13</definedName>
    <definedName name="ライセンス区分" localSheetId="4">[1]事業者リスト一覧!$B$6:$B$13</definedName>
    <definedName name="ライセンス区分" localSheetId="5">[1]事業者リスト一覧!$B$6:$B$13</definedName>
    <definedName name="ライセンス区分">[2]事業者リスト一覧!$B$6:$B$13</definedName>
    <definedName name="種別" localSheetId="1">[1]事業者リスト一覧!$B$43:$B$54</definedName>
    <definedName name="種別" localSheetId="2">[1]事業者リスト一覧!$B$43:$B$54</definedName>
    <definedName name="種別" localSheetId="3">[1]事業者リスト一覧!$B$43:$B$54</definedName>
    <definedName name="種別" localSheetId="4">[1]事業者リスト一覧!$B$43:$B$54</definedName>
    <definedName name="種別" localSheetId="5">[1]事業者リスト一覧!$B$43:$B$54</definedName>
    <definedName name="種別">[2]事業者リスト一覧!$B$43:$B$54</definedName>
    <definedName name="提出区分リスト" localSheetId="1">[1]事業者リスト一覧!$B$33:$B$40</definedName>
    <definedName name="提出区分リスト" localSheetId="2">[1]事業者リスト一覧!$B$33:$B$40</definedName>
    <definedName name="提出区分リスト" localSheetId="3">[1]事業者リスト一覧!$B$33:$B$40</definedName>
    <definedName name="提出区分リスト" localSheetId="4">[1]事業者リスト一覧!$B$33:$B$40</definedName>
    <definedName name="提出区分リスト" localSheetId="5">[1]事業者リスト一覧!$B$33:$B$40</definedName>
    <definedName name="提出区分リスト">[2]事業者リスト一覧!$B$33:$B$40</definedName>
    <definedName name="添付図７ー１">目次!$B$48</definedName>
    <definedName name="年報IP" localSheetId="6" hidden="1">{#N/A,#N/A,FALSE,"表紙";#N/A,#N/A,FALSE,"利用上の注意";#N/A,#N/A,FALSE,"目次 (暦年付)"}</definedName>
    <definedName name="年報IP" localSheetId="1" hidden="1">{#N/A,#N/A,FALSE,"表紙";#N/A,#N/A,FALSE,"利用上の注意";#N/A,#N/A,FALSE,"目次 (暦年付)"}</definedName>
    <definedName name="年報IP" localSheetId="2" hidden="1">{#N/A,#N/A,FALSE,"表紙";#N/A,#N/A,FALSE,"利用上の注意";#N/A,#N/A,FALSE,"目次 (暦年付)"}</definedName>
    <definedName name="年報IP" localSheetId="3" hidden="1">{#N/A,#N/A,FALSE,"表紙";#N/A,#N/A,FALSE,"利用上の注意";#N/A,#N/A,FALSE,"目次 (暦年付)"}</definedName>
    <definedName name="年報IP" localSheetId="4" hidden="1">{#N/A,#N/A,FALSE,"表紙";#N/A,#N/A,FALSE,"利用上の注意";#N/A,#N/A,FALSE,"目次 (暦年付)"}</definedName>
    <definedName name="年報IP" localSheetId="5" hidden="1">{#N/A,#N/A,FALSE,"表紙";#N/A,#N/A,FALSE,"利用上の注意";#N/A,#N/A,FALSE,"目次 (暦年付)"}</definedName>
    <definedName name="年報IP" hidden="1">{#N/A,#N/A,FALSE,"表紙";#N/A,#N/A,FALSE,"利用上の注意";#N/A,#N/A,FALSE,"目次 (暦年付)"}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" i="113" l="1"/>
  <c r="I19" i="113"/>
  <c r="H19" i="113"/>
  <c r="G19" i="113"/>
  <c r="F19" i="113"/>
  <c r="E19" i="113"/>
  <c r="J10" i="113"/>
  <c r="I10" i="113"/>
  <c r="H10" i="113"/>
  <c r="G10" i="113"/>
  <c r="F10" i="113"/>
  <c r="E10" i="113"/>
  <c r="J7" i="113"/>
  <c r="I7" i="113"/>
  <c r="H7" i="113"/>
  <c r="H28" i="113" s="1"/>
  <c r="G7" i="113"/>
  <c r="G28" i="113" s="1"/>
  <c r="F7" i="113"/>
  <c r="E7" i="113"/>
  <c r="F28" i="113" l="1"/>
  <c r="I28" i="113"/>
  <c r="J28" i="113"/>
  <c r="E28" i="113"/>
  <c r="D4" i="13" l="1"/>
  <c r="E4" i="13" s="1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T4" i="13" s="1"/>
  <c r="BU4" i="13" s="1"/>
  <c r="BV4" i="13" s="1"/>
  <c r="BW4" i="13" s="1"/>
  <c r="BX4" i="13" s="1"/>
  <c r="BY4" i="13" s="1"/>
  <c r="BZ4" i="13" s="1"/>
  <c r="CA4" i="13" s="1"/>
  <c r="CB4" i="13" s="1"/>
  <c r="CC4" i="13" s="1"/>
  <c r="CD4" i="13" s="1"/>
  <c r="CE4" i="13" s="1"/>
  <c r="CF4" i="13" s="1"/>
  <c r="CG4" i="13" s="1"/>
  <c r="CH4" i="13" s="1"/>
  <c r="CI4" i="13" s="1"/>
  <c r="CJ4" i="13" s="1"/>
  <c r="CK4" i="13" s="1"/>
  <c r="CL4" i="13" s="1"/>
  <c r="CM4" i="13" s="1"/>
  <c r="CN4" i="13" s="1"/>
  <c r="CO4" i="13" s="1"/>
  <c r="CP4" i="13" s="1"/>
  <c r="CQ4" i="13" s="1"/>
  <c r="CR4" i="13" s="1"/>
  <c r="CS4" i="13" s="1"/>
  <c r="CT4" i="13" s="1"/>
  <c r="CU4" i="13" s="1"/>
  <c r="CV4" i="13" s="1"/>
  <c r="CW4" i="13" s="1"/>
  <c r="CX4" i="13" s="1"/>
  <c r="CY4" i="13" s="1"/>
  <c r="CZ4" i="13" s="1"/>
  <c r="DA4" i="13" s="1"/>
  <c r="DB4" i="13" s="1"/>
  <c r="DC4" i="13" s="1"/>
  <c r="DD4" i="13" s="1"/>
  <c r="DE4" i="13" s="1"/>
  <c r="DF4" i="13" s="1"/>
  <c r="DG4" i="13" s="1"/>
  <c r="DH4" i="13" s="1"/>
  <c r="DI4" i="13" s="1"/>
  <c r="DJ4" i="13" s="1"/>
  <c r="DK4" i="13" s="1"/>
  <c r="DL4" i="13" s="1"/>
  <c r="DM4" i="13" s="1"/>
  <c r="DN4" i="13" s="1"/>
  <c r="DO4" i="13" s="1"/>
  <c r="DP4" i="13" s="1"/>
  <c r="DQ4" i="13" s="1"/>
  <c r="DR4" i="13" s="1"/>
  <c r="DS4" i="13" s="1"/>
  <c r="D4" i="12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BV4" i="12" s="1"/>
  <c r="BW4" i="12" s="1"/>
  <c r="BX4" i="12" s="1"/>
  <c r="BY4" i="12" s="1"/>
  <c r="BZ4" i="12" s="1"/>
  <c r="CA4" i="12" s="1"/>
  <c r="CB4" i="12" s="1"/>
  <c r="CC4" i="12" s="1"/>
  <c r="CD4" i="12" s="1"/>
  <c r="CE4" i="12" s="1"/>
  <c r="CF4" i="12" s="1"/>
  <c r="CG4" i="12" s="1"/>
  <c r="CH4" i="12" s="1"/>
  <c r="CI4" i="12" s="1"/>
  <c r="CJ4" i="12" s="1"/>
  <c r="CK4" i="12" s="1"/>
  <c r="CL4" i="12" s="1"/>
  <c r="CM4" i="12" s="1"/>
  <c r="CN4" i="12" s="1"/>
  <c r="CO4" i="12" s="1"/>
  <c r="CP4" i="12" s="1"/>
  <c r="CQ4" i="12" s="1"/>
  <c r="CR4" i="12" s="1"/>
  <c r="CS4" i="12" s="1"/>
  <c r="CT4" i="12" s="1"/>
  <c r="CU4" i="12" s="1"/>
  <c r="CV4" i="12" s="1"/>
  <c r="CW4" i="12" s="1"/>
  <c r="CX4" i="12" s="1"/>
  <c r="CY4" i="12" s="1"/>
  <c r="CZ4" i="12" s="1"/>
  <c r="DA4" i="12" s="1"/>
  <c r="DB4" i="12" s="1"/>
  <c r="DC4" i="12" s="1"/>
  <c r="DD4" i="12" s="1"/>
  <c r="DE4" i="12" s="1"/>
  <c r="DF4" i="12" s="1"/>
  <c r="DG4" i="12" s="1"/>
  <c r="DH4" i="12" s="1"/>
  <c r="DI4" i="12" s="1"/>
  <c r="DJ4" i="12" s="1"/>
  <c r="DK4" i="12" s="1"/>
  <c r="DL4" i="12" s="1"/>
  <c r="DM4" i="12" s="1"/>
  <c r="DN4" i="12" s="1"/>
  <c r="DO4" i="12" s="1"/>
  <c r="DP4" i="12" s="1"/>
  <c r="DQ4" i="12" s="1"/>
  <c r="DR4" i="12" s="1"/>
  <c r="D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AN4" i="11" s="1"/>
  <c r="AO4" i="11" s="1"/>
  <c r="AP4" i="11" s="1"/>
  <c r="AQ4" i="11" s="1"/>
  <c r="AR4" i="11" s="1"/>
  <c r="AS4" i="11" s="1"/>
  <c r="AT4" i="11" s="1"/>
  <c r="AU4" i="11" s="1"/>
  <c r="AV4" i="11" s="1"/>
  <c r="AW4" i="11" s="1"/>
  <c r="AX4" i="11" s="1"/>
  <c r="AY4" i="11" s="1"/>
  <c r="AZ4" i="11" s="1"/>
  <c r="BA4" i="11" s="1"/>
  <c r="BB4" i="11" s="1"/>
  <c r="BC4" i="11" s="1"/>
  <c r="BD4" i="11" s="1"/>
  <c r="BE4" i="11" s="1"/>
  <c r="BF4" i="11" s="1"/>
  <c r="BG4" i="11" s="1"/>
  <c r="BH4" i="11" s="1"/>
  <c r="BI4" i="11" s="1"/>
  <c r="BJ4" i="11" s="1"/>
  <c r="BK4" i="11" s="1"/>
  <c r="BL4" i="11" s="1"/>
  <c r="BM4" i="11" s="1"/>
  <c r="BN4" i="11" s="1"/>
  <c r="BO4" i="11" s="1"/>
  <c r="BP4" i="11" s="1"/>
  <c r="BQ4" i="11" s="1"/>
  <c r="BR4" i="11" s="1"/>
  <c r="BS4" i="11" s="1"/>
  <c r="BT4" i="11" s="1"/>
  <c r="BU4" i="11" s="1"/>
  <c r="BV4" i="11" s="1"/>
  <c r="BW4" i="11" s="1"/>
  <c r="BX4" i="11" s="1"/>
  <c r="BY4" i="11" s="1"/>
  <c r="BZ4" i="11" s="1"/>
  <c r="CA4" i="11" s="1"/>
  <c r="CB4" i="11" s="1"/>
  <c r="CC4" i="11" s="1"/>
  <c r="CD4" i="11" s="1"/>
  <c r="CE4" i="11" s="1"/>
  <c r="CF4" i="11" s="1"/>
  <c r="CG4" i="11" s="1"/>
  <c r="CH4" i="11" s="1"/>
  <c r="CI4" i="11" s="1"/>
  <c r="CJ4" i="11" s="1"/>
  <c r="CK4" i="11" s="1"/>
  <c r="CL4" i="11" s="1"/>
  <c r="CM4" i="11" s="1"/>
  <c r="CN4" i="11" s="1"/>
  <c r="CO4" i="11" s="1"/>
  <c r="CP4" i="11" s="1"/>
  <c r="CQ4" i="11" s="1"/>
  <c r="CR4" i="11" s="1"/>
  <c r="CS4" i="11" s="1"/>
  <c r="CT4" i="11" s="1"/>
  <c r="CU4" i="11" s="1"/>
  <c r="CV4" i="11" s="1"/>
  <c r="CW4" i="11" s="1"/>
  <c r="CX4" i="11" s="1"/>
  <c r="CY4" i="11" s="1"/>
  <c r="CZ4" i="11" s="1"/>
  <c r="DA4" i="11" s="1"/>
  <c r="DB4" i="11" s="1"/>
  <c r="DC4" i="11" s="1"/>
  <c r="DD4" i="11" s="1"/>
  <c r="DE4" i="11" s="1"/>
  <c r="DF4" i="11" s="1"/>
  <c r="DG4" i="11" s="1"/>
  <c r="DH4" i="11" s="1"/>
  <c r="DI4" i="11" s="1"/>
  <c r="DJ4" i="11" s="1"/>
  <c r="DK4" i="11" s="1"/>
  <c r="DL4" i="11" s="1"/>
  <c r="DM4" i="11" s="1"/>
  <c r="DN4" i="11" s="1"/>
  <c r="DO4" i="11" s="1"/>
  <c r="DP4" i="11" s="1"/>
  <c r="DQ4" i="11" s="1"/>
  <c r="DR4" i="11" s="1"/>
  <c r="DS4" i="11" s="1"/>
</calcChain>
</file>

<file path=xl/sharedStrings.xml><?xml version="1.0" encoding="utf-8"?>
<sst xmlns="http://schemas.openxmlformats.org/spreadsheetml/2006/main" count="1394" uniqueCount="523">
  <si>
    <t>目次</t>
    <rPh sb="0" eb="2">
      <t>モクジ</t>
    </rPh>
    <phoneticPr fontId="1"/>
  </si>
  <si>
    <t>最大３日平均電力の実績と今後の見通し</t>
    <phoneticPr fontId="1"/>
  </si>
  <si>
    <t>長期詳細データ</t>
    <rPh sb="0" eb="2">
      <t>チョウキ</t>
    </rPh>
    <rPh sb="2" eb="4">
      <t>ショウサイ</t>
    </rPh>
    <phoneticPr fontId="1"/>
  </si>
  <si>
    <t>電源別供給力の推移</t>
    <phoneticPr fontId="8"/>
  </si>
  <si>
    <t>火力</t>
    <rPh sb="0" eb="2">
      <t>カリョク</t>
    </rPh>
    <phoneticPr fontId="8"/>
  </si>
  <si>
    <t>水力</t>
    <rPh sb="0" eb="2">
      <t>スイリョク</t>
    </rPh>
    <phoneticPr fontId="8"/>
  </si>
  <si>
    <t>原子力</t>
    <rPh sb="0" eb="3">
      <t>ゲンシリョク</t>
    </rPh>
    <phoneticPr fontId="8"/>
  </si>
  <si>
    <t>新エネルギー等</t>
    <rPh sb="0" eb="1">
      <t>シン</t>
    </rPh>
    <rPh sb="6" eb="7">
      <t>ナド</t>
    </rPh>
    <phoneticPr fontId="8"/>
  </si>
  <si>
    <t>一般水力</t>
    <rPh sb="2" eb="4">
      <t>スイリョク</t>
    </rPh>
    <phoneticPr fontId="1"/>
  </si>
  <si>
    <t>揚水</t>
  </si>
  <si>
    <t>石炭</t>
  </si>
  <si>
    <t>ＬＮＧ</t>
  </si>
  <si>
    <t>石油他</t>
    <rPh sb="2" eb="3">
      <t>ホカ</t>
    </rPh>
    <phoneticPr fontId="1"/>
  </si>
  <si>
    <t>原子力</t>
    <phoneticPr fontId="1"/>
  </si>
  <si>
    <t>風力</t>
  </si>
  <si>
    <t>太陽光</t>
    <rPh sb="2" eb="3">
      <t>ヒカリ</t>
    </rPh>
    <phoneticPr fontId="5"/>
  </si>
  <si>
    <t>地熱</t>
    <rPh sb="0" eb="1">
      <t>チ</t>
    </rPh>
    <rPh sb="1" eb="2">
      <t>ネツ</t>
    </rPh>
    <phoneticPr fontId="5"/>
  </si>
  <si>
    <t>バイオマス</t>
  </si>
  <si>
    <t>廃棄物</t>
    <rPh sb="0" eb="1">
      <t>ハイ</t>
    </rPh>
    <rPh sb="1" eb="2">
      <t>ス</t>
    </rPh>
    <rPh sb="2" eb="3">
      <t>ブツ</t>
    </rPh>
    <phoneticPr fontId="5"/>
  </si>
  <si>
    <t>その他</t>
    <rPh sb="2" eb="3">
      <t>タ</t>
    </rPh>
    <phoneticPr fontId="5"/>
  </si>
  <si>
    <t>北海道</t>
    <rPh sb="0" eb="3">
      <t>ホッカイドウ</t>
    </rPh>
    <phoneticPr fontId="1"/>
  </si>
  <si>
    <t>東北</t>
    <rPh sb="0" eb="2">
      <t>トウホク</t>
    </rPh>
    <phoneticPr fontId="1"/>
  </si>
  <si>
    <t>東京</t>
    <rPh sb="0" eb="2">
      <t>トウキョウ</t>
    </rPh>
    <phoneticPr fontId="1"/>
  </si>
  <si>
    <t>中部</t>
    <rPh sb="0" eb="2">
      <t>チュウブ</t>
    </rPh>
    <phoneticPr fontId="1"/>
  </si>
  <si>
    <t>北陸</t>
    <rPh sb="0" eb="2">
      <t>ホクリク</t>
    </rPh>
    <phoneticPr fontId="1"/>
  </si>
  <si>
    <t>関西</t>
    <rPh sb="0" eb="2">
      <t>カンサイ</t>
    </rPh>
    <phoneticPr fontId="1"/>
  </si>
  <si>
    <t>中国</t>
    <rPh sb="0" eb="2">
      <t>チュウゴク</t>
    </rPh>
    <phoneticPr fontId="1"/>
  </si>
  <si>
    <t>四国</t>
    <rPh sb="0" eb="2">
      <t>シコク</t>
    </rPh>
    <phoneticPr fontId="1"/>
  </si>
  <si>
    <t>九州</t>
    <rPh sb="0" eb="2">
      <t>キュウシュウ</t>
    </rPh>
    <phoneticPr fontId="1"/>
  </si>
  <si>
    <t>沖縄</t>
    <rPh sb="0" eb="2">
      <t>オキナワ</t>
    </rPh>
    <phoneticPr fontId="1"/>
  </si>
  <si>
    <t>水力発電所</t>
  </si>
  <si>
    <t>火力発電所</t>
  </si>
  <si>
    <t>新エネルギー等</t>
    <rPh sb="6" eb="7">
      <t>トウ</t>
    </rPh>
    <phoneticPr fontId="5"/>
  </si>
  <si>
    <t>その他
新エネ</t>
    <rPh sb="2" eb="3">
      <t>タ</t>
    </rPh>
    <rPh sb="4" eb="5">
      <t>シン</t>
    </rPh>
    <phoneticPr fontId="1"/>
  </si>
  <si>
    <t>エリア別太陽光・風力設備容量の推移</t>
    <phoneticPr fontId="1"/>
  </si>
  <si>
    <t>風力</t>
    <rPh sb="0" eb="2">
      <t>フウリョク</t>
    </rPh>
    <phoneticPr fontId="1"/>
  </si>
  <si>
    <t>太陽光</t>
    <rPh sb="0" eb="3">
      <t>タイヨウコウ</t>
    </rPh>
    <phoneticPr fontId="1"/>
  </si>
  <si>
    <t>設備利用率の推移（全国合計）</t>
    <phoneticPr fontId="1"/>
  </si>
  <si>
    <t>石油他</t>
    <rPh sb="0" eb="2">
      <t>セキユ</t>
    </rPh>
    <rPh sb="2" eb="3">
      <t>ホカ</t>
    </rPh>
    <phoneticPr fontId="1"/>
  </si>
  <si>
    <t>原子力</t>
    <rPh sb="0" eb="3">
      <t>ゲンシリョク</t>
    </rPh>
    <phoneticPr fontId="1"/>
  </si>
  <si>
    <t>新エネルギー等</t>
    <rPh sb="6" eb="7">
      <t>トウ</t>
    </rPh>
    <phoneticPr fontId="6"/>
  </si>
  <si>
    <t>事業者数</t>
    <rPh sb="0" eb="3">
      <t>ジギョウシャ</t>
    </rPh>
    <rPh sb="3" eb="4">
      <t>スウ</t>
    </rPh>
    <phoneticPr fontId="1"/>
  </si>
  <si>
    <t>比率</t>
    <rPh sb="0" eb="2">
      <t>ヒリツ</t>
    </rPh>
    <phoneticPr fontId="1"/>
  </si>
  <si>
    <t>太陽光のみ</t>
    <rPh sb="0" eb="3">
      <t>タイヨウコウ</t>
    </rPh>
    <phoneticPr fontId="8"/>
  </si>
  <si>
    <t>風力のみ</t>
    <rPh sb="0" eb="2">
      <t>フウリョク</t>
    </rPh>
    <phoneticPr fontId="8"/>
  </si>
  <si>
    <t>水力のみ</t>
    <rPh sb="0" eb="2">
      <t>スイリョク</t>
    </rPh>
    <phoneticPr fontId="8"/>
  </si>
  <si>
    <t>火力のみ</t>
    <rPh sb="0" eb="2">
      <t>カリョク</t>
    </rPh>
    <phoneticPr fontId="8"/>
  </si>
  <si>
    <t>事業者数</t>
    <rPh sb="0" eb="3">
      <t>ジギョウシャ</t>
    </rPh>
    <rPh sb="3" eb="4">
      <t>スウ</t>
    </rPh>
    <phoneticPr fontId="8"/>
  </si>
  <si>
    <t>表（別）１－１　各月別の需要電力見通し</t>
    <rPh sb="0" eb="1">
      <t>ヒョウ</t>
    </rPh>
    <rPh sb="2" eb="3">
      <t>ベツ</t>
    </rPh>
    <rPh sb="8" eb="9">
      <t>カク</t>
    </rPh>
    <rPh sb="9" eb="11">
      <t>ツキベツ</t>
    </rPh>
    <rPh sb="12" eb="14">
      <t>ジュヨウ</t>
    </rPh>
    <rPh sb="14" eb="16">
      <t>デンリョク</t>
    </rPh>
    <rPh sb="16" eb="18">
      <t>ミトオ</t>
    </rPh>
    <phoneticPr fontId="1"/>
  </si>
  <si>
    <t>【万ｋＷ】</t>
    <rPh sb="1" eb="2">
      <t>マン</t>
    </rPh>
    <phoneticPr fontId="1"/>
  </si>
  <si>
    <t>4月</t>
    <rPh sb="1" eb="2">
      <t>ガツ</t>
    </rPh>
    <phoneticPr fontId="1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</si>
  <si>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</si>
  <si>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</si>
  <si>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</si>
  <si>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</si>
  <si>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</si>
  <si>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</si>
  <si>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</si>
  <si>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</si>
  <si>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</si>
  <si>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</si>
  <si>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</si>
  <si>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東３社計</t>
    <rPh sb="0" eb="1">
      <t>ヒガシ</t>
    </rPh>
    <rPh sb="2" eb="3">
      <t>シャ</t>
    </rPh>
    <rPh sb="3" eb="4">
      <t>ケイ</t>
    </rPh>
    <phoneticPr fontId="1"/>
  </si>
  <si>
    <t>中西６社計</t>
    <rPh sb="0" eb="2">
      <t>ナカニシ</t>
    </rPh>
    <rPh sb="3" eb="4">
      <t>シャ</t>
    </rPh>
    <rPh sb="4" eb="5">
      <t>ケイ</t>
    </rPh>
    <phoneticPr fontId="1"/>
  </si>
  <si>
    <t>９社合計</t>
    <rPh sb="1" eb="2">
      <t>シャ</t>
    </rPh>
    <rPh sb="2" eb="4">
      <t>ゴウケイ</t>
    </rPh>
    <phoneticPr fontId="1"/>
  </si>
  <si>
    <t>１０社合計</t>
    <rPh sb="2" eb="3">
      <t>シャ</t>
    </rPh>
    <rPh sb="3" eb="5">
      <t>ゴウケイ</t>
    </rPh>
    <phoneticPr fontId="1"/>
  </si>
  <si>
    <t>表（別）１－２　各月別の供給力見通し</t>
    <rPh sb="0" eb="1">
      <t>ヒョウ</t>
    </rPh>
    <rPh sb="2" eb="3">
      <t>ベツ</t>
    </rPh>
    <rPh sb="8" eb="9">
      <t>カク</t>
    </rPh>
    <rPh sb="9" eb="11">
      <t>ツキベツ</t>
    </rPh>
    <rPh sb="12" eb="15">
      <t>キョウキュウリョク</t>
    </rPh>
    <rPh sb="15" eb="17">
      <t>ミトオ</t>
    </rPh>
    <phoneticPr fontId="1"/>
  </si>
  <si>
    <t>需要電力</t>
    <rPh sb="0" eb="2">
      <t>ジュヨウ</t>
    </rPh>
    <rPh sb="2" eb="4">
      <t>デンリョク</t>
    </rPh>
    <phoneticPr fontId="1"/>
  </si>
  <si>
    <t>供給力</t>
    <rPh sb="0" eb="2">
      <t>キョウキュウ</t>
    </rPh>
    <rPh sb="2" eb="3">
      <t>リョク</t>
    </rPh>
    <phoneticPr fontId="1"/>
  </si>
  <si>
    <t>供給予備力</t>
    <rPh sb="0" eb="4">
      <t>キョウキュウヨビ</t>
    </rPh>
    <rPh sb="4" eb="5">
      <t>リョク</t>
    </rPh>
    <phoneticPr fontId="1"/>
  </si>
  <si>
    <t>供給予備率</t>
    <rPh sb="0" eb="2">
      <t>キョウキュウ</t>
    </rPh>
    <rPh sb="2" eb="4">
      <t>ヨビ</t>
    </rPh>
    <rPh sb="4" eb="5">
      <t>リツ</t>
    </rPh>
    <phoneticPr fontId="1"/>
  </si>
  <si>
    <t>合計</t>
    <rPh sb="0" eb="2">
      <t>ゴウケイ</t>
    </rPh>
    <phoneticPr fontId="1"/>
  </si>
  <si>
    <t>図１－１</t>
  </si>
  <si>
    <t>図３－３</t>
  </si>
  <si>
    <t>図３－５</t>
    <phoneticPr fontId="1"/>
  </si>
  <si>
    <t>図４－２</t>
    <phoneticPr fontId="1"/>
  </si>
  <si>
    <t>図４－３</t>
  </si>
  <si>
    <t>図４－４</t>
  </si>
  <si>
    <t>図５－１・２</t>
  </si>
  <si>
    <t>図５－３・４</t>
  </si>
  <si>
    <t>図６－１・２</t>
  </si>
  <si>
    <t>図６－３・４</t>
  </si>
  <si>
    <t>図３－２</t>
    <phoneticPr fontId="1"/>
  </si>
  <si>
    <t>設備容量（全国合計）</t>
    <phoneticPr fontId="1"/>
  </si>
  <si>
    <t>発電種別毎の発電事業者数</t>
    <phoneticPr fontId="1"/>
  </si>
  <si>
    <t>[万kW]</t>
    <rPh sb="1" eb="2">
      <t>マン</t>
    </rPh>
    <phoneticPr fontId="1"/>
  </si>
  <si>
    <t>[%]</t>
    <phoneticPr fontId="1"/>
  </si>
  <si>
    <t>[台]</t>
    <rPh sb="1" eb="2">
      <t>ダイ</t>
    </rPh>
    <phoneticPr fontId="1"/>
  </si>
  <si>
    <t>[億kWh]</t>
    <rPh sb="1" eb="2">
      <t>オク</t>
    </rPh>
    <phoneticPr fontId="1"/>
  </si>
  <si>
    <t>[者]</t>
    <rPh sb="1" eb="2">
      <t>シャ</t>
    </rPh>
    <phoneticPr fontId="1"/>
  </si>
  <si>
    <t>上段：[者]，下段：[%]</t>
    <rPh sb="0" eb="2">
      <t>ジョウダン</t>
    </rPh>
    <rPh sb="4" eb="5">
      <t>シャ</t>
    </rPh>
    <rPh sb="7" eb="9">
      <t>ゲダン</t>
    </rPh>
    <phoneticPr fontId="1"/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</si>
  <si>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</si>
  <si>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</si>
  <si>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</si>
  <si>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</si>
  <si>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</si>
  <si>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</si>
  <si>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</si>
  <si>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</si>
  <si>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１月</t>
  </si>
  <si>
    <t>２月</t>
  </si>
  <si>
    <t>３月</t>
  </si>
  <si>
    <t>種類</t>
    <rPh sb="0" eb="2">
      <t>シュルイ</t>
    </rPh>
    <phoneticPr fontId="1"/>
  </si>
  <si>
    <t>火力</t>
    <rPh sb="0" eb="2">
      <t>カリョク</t>
    </rPh>
    <phoneticPr fontId="1"/>
  </si>
  <si>
    <t>新エネルギー等</t>
    <rPh sb="0" eb="1">
      <t>シン</t>
    </rPh>
    <rPh sb="6" eb="7">
      <t>ナド</t>
    </rPh>
    <phoneticPr fontId="1"/>
  </si>
  <si>
    <t>その他</t>
    <phoneticPr fontId="1"/>
  </si>
  <si>
    <t>４月</t>
    <rPh sb="1" eb="2">
      <t>ガツ</t>
    </rPh>
    <phoneticPr fontId="1"/>
  </si>
  <si>
    <t>水力</t>
    <rPh sb="0" eb="2">
      <t>スイリョク</t>
    </rPh>
    <phoneticPr fontId="15"/>
  </si>
  <si>
    <t>図２－３</t>
    <phoneticPr fontId="1"/>
  </si>
  <si>
    <t>図２－４</t>
    <phoneticPr fontId="1"/>
  </si>
  <si>
    <t>図２－５</t>
    <rPh sb="0" eb="1">
      <t>ズ</t>
    </rPh>
    <phoneticPr fontId="1"/>
  </si>
  <si>
    <t>電源別供給力の推移</t>
  </si>
  <si>
    <t>エリア別太陽光・風力設備容量の推移</t>
  </si>
  <si>
    <t>設備利用率の推移（全国合計）</t>
  </si>
  <si>
    <t>休止１年以内</t>
    <rPh sb="0" eb="2">
      <t>キュウシ</t>
    </rPh>
    <rPh sb="3" eb="4">
      <t>ネン</t>
    </rPh>
    <rPh sb="4" eb="6">
      <t>イナイ</t>
    </rPh>
    <phoneticPr fontId="4"/>
  </si>
  <si>
    <t>休止１年～３年以内</t>
    <rPh sb="0" eb="2">
      <t>キュウシ</t>
    </rPh>
    <rPh sb="3" eb="4">
      <t>ネン</t>
    </rPh>
    <rPh sb="6" eb="7">
      <t>ネン</t>
    </rPh>
    <rPh sb="7" eb="9">
      <t>イナイ</t>
    </rPh>
    <phoneticPr fontId="4"/>
  </si>
  <si>
    <t>休止３年超過</t>
    <rPh sb="0" eb="2">
      <t>キュウシ</t>
    </rPh>
    <rPh sb="3" eb="4">
      <t>ネン</t>
    </rPh>
    <rPh sb="4" eb="6">
      <t>チョウカ</t>
    </rPh>
    <phoneticPr fontId="4"/>
  </si>
  <si>
    <t>４月</t>
    <rPh sb="1" eb="2">
      <t>ガツ</t>
    </rPh>
    <phoneticPr fontId="3"/>
  </si>
  <si>
    <t>水力</t>
    <rPh sb="0" eb="2">
      <t>スイリョク</t>
    </rPh>
    <phoneticPr fontId="2"/>
  </si>
  <si>
    <t>合計</t>
    <rPh sb="0" eb="2">
      <t>ゴウケイ</t>
    </rPh>
    <phoneticPr fontId="2"/>
  </si>
  <si>
    <t>表（別）２－５　沖縄エリアの指定断面の需給バランス</t>
    <phoneticPr fontId="1"/>
  </si>
  <si>
    <t>年間ＥＵＥの算定結果</t>
    <phoneticPr fontId="1"/>
  </si>
  <si>
    <t>表２－６</t>
    <rPh sb="0" eb="1">
      <t>ヒョウ</t>
    </rPh>
    <phoneticPr fontId="1"/>
  </si>
  <si>
    <t>表２－７</t>
    <rPh sb="0" eb="1">
      <t>ヒョウ</t>
    </rPh>
    <phoneticPr fontId="1"/>
  </si>
  <si>
    <t>（kWh/kW・年）</t>
    <phoneticPr fontId="2"/>
  </si>
  <si>
    <t>燃種</t>
    <rPh sb="0" eb="1">
      <t>ネン</t>
    </rPh>
    <rPh sb="1" eb="2">
      <t>シュ</t>
    </rPh>
    <phoneticPr fontId="1"/>
  </si>
  <si>
    <t>新規計上分</t>
    <rPh sb="0" eb="2">
      <t>シンキ</t>
    </rPh>
    <rPh sb="2" eb="4">
      <t>ケイジョウ</t>
    </rPh>
    <rPh sb="4" eb="5">
      <t>ブン</t>
    </rPh>
    <phoneticPr fontId="19"/>
  </si>
  <si>
    <t>従来から計上分</t>
    <rPh sb="0" eb="2">
      <t>ジュウライ</t>
    </rPh>
    <rPh sb="4" eb="6">
      <t>ケイジョウ</t>
    </rPh>
    <rPh sb="6" eb="7">
      <t>ブン</t>
    </rPh>
    <phoneticPr fontId="19"/>
  </si>
  <si>
    <t>合計</t>
    <rPh sb="0" eb="2">
      <t>ゴウケイ</t>
    </rPh>
    <phoneticPr fontId="19"/>
  </si>
  <si>
    <t>石炭</t>
    <phoneticPr fontId="19"/>
  </si>
  <si>
    <t/>
  </si>
  <si>
    <t>北海道</t>
    <rPh sb="0" eb="3">
      <t>ホッカイドウ</t>
    </rPh>
    <phoneticPr fontId="2"/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</si>
  <si>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</si>
  <si>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</si>
  <si>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</si>
  <si>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</si>
  <si>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</si>
  <si>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</si>
  <si>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</si>
  <si>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</si>
  <si>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9エリア計</t>
    <rPh sb="4" eb="5">
      <t>ケイ</t>
    </rPh>
    <phoneticPr fontId="2"/>
  </si>
  <si>
    <t>沖縄</t>
    <rPh sb="0" eb="2">
      <t>オキナワ</t>
    </rPh>
    <phoneticPr fontId="2"/>
  </si>
  <si>
    <t>蓄電池</t>
    <rPh sb="0" eb="3">
      <t>チクデンチ</t>
    </rPh>
    <phoneticPr fontId="1"/>
  </si>
  <si>
    <t>4月</t>
    <rPh sb="1" eb="2">
      <t>ツキ</t>
    </rPh>
    <phoneticPr fontId="1"/>
  </si>
  <si>
    <t>1000万kW以上</t>
  </si>
  <si>
    <t>100万kW以上1000万kW未満</t>
  </si>
  <si>
    <t>100万kW未満</t>
  </si>
  <si>
    <t>100億kWh以上</t>
  </si>
  <si>
    <t>10億kWh以上100億kWh未満</t>
  </si>
  <si>
    <t>10億kWh未満</t>
  </si>
  <si>
    <t>差</t>
    <rPh sb="0" eb="1">
      <t>サ</t>
    </rPh>
    <phoneticPr fontId="1"/>
  </si>
  <si>
    <t>(+1)</t>
  </si>
  <si>
    <t>前年差
（グラフ用）</t>
    <rPh sb="0" eb="3">
      <t>ゼンネンサ</t>
    </rPh>
    <rPh sb="8" eb="9">
      <t>ヨウ</t>
    </rPh>
    <phoneticPr fontId="8"/>
  </si>
  <si>
    <t>上記以外の事業者 ※2</t>
    <rPh sb="0" eb="2">
      <t>ジョウキ</t>
    </rPh>
    <rPh sb="2" eb="4">
      <t>イガイ</t>
    </rPh>
    <rPh sb="5" eb="8">
      <t>ジギョウシャ</t>
    </rPh>
    <phoneticPr fontId="8"/>
  </si>
  <si>
    <t>新エネのみ ※1</t>
    <rPh sb="0" eb="1">
      <t>シン</t>
    </rPh>
    <phoneticPr fontId="8"/>
  </si>
  <si>
    <t>[者]</t>
    <rPh sb="1" eb="2">
      <t>シャ</t>
    </rPh>
    <phoneticPr fontId="8"/>
  </si>
  <si>
    <t>鉄塔の経年分布（66kV～500kV）</t>
  </si>
  <si>
    <t>変圧器の経年分布（66kV～500kV油入）</t>
  </si>
  <si>
    <t>コンクリート柱の経年分布（6.6kV以下）</t>
  </si>
  <si>
    <t>鉄塔(66kV～500kV)の経年分布</t>
    <rPh sb="0" eb="2">
      <t>テットウ</t>
    </rPh>
    <rPh sb="15" eb="17">
      <t>ケイネン</t>
    </rPh>
    <rPh sb="17" eb="19">
      <t>ブンプ</t>
    </rPh>
    <phoneticPr fontId="1"/>
  </si>
  <si>
    <t>設備量合計</t>
    <rPh sb="0" eb="3">
      <t>セツビリョウ</t>
    </rPh>
    <rPh sb="3" eb="5">
      <t>ゴウケイ</t>
    </rPh>
    <phoneticPr fontId="1"/>
  </si>
  <si>
    <t>製造年度</t>
    <rPh sb="0" eb="4">
      <t>セイゾウネンド</t>
    </rPh>
    <phoneticPr fontId="1"/>
  </si>
  <si>
    <t>一般送配電事業者10社の設備（2020年度末時点）</t>
    <phoneticPr fontId="1"/>
  </si>
  <si>
    <t>[基]</t>
    <phoneticPr fontId="1"/>
  </si>
  <si>
    <t>変圧器(66kV～500kV,油入)の経年分布</t>
    <rPh sb="0" eb="3">
      <t>ヘンアツキ</t>
    </rPh>
    <rPh sb="15" eb="16">
      <t>ユ</t>
    </rPh>
    <rPh sb="16" eb="17">
      <t>ニュウ</t>
    </rPh>
    <rPh sb="19" eb="21">
      <t>ケイネン</t>
    </rPh>
    <rPh sb="21" eb="23">
      <t>ブンプ</t>
    </rPh>
    <phoneticPr fontId="1"/>
  </si>
  <si>
    <t>コンクリート柱(6.6kV以下)の経年分布</t>
    <rPh sb="6" eb="7">
      <t>バシラ</t>
    </rPh>
    <rPh sb="13" eb="15">
      <t>イカ</t>
    </rPh>
    <rPh sb="17" eb="19">
      <t>ケイネン</t>
    </rPh>
    <rPh sb="19" eb="21">
      <t>ブンプ</t>
    </rPh>
    <phoneticPr fontId="1"/>
  </si>
  <si>
    <t>[本]</t>
    <rPh sb="1" eb="2">
      <t>ホン</t>
    </rPh>
    <phoneticPr fontId="1"/>
  </si>
  <si>
    <t>その他</t>
    <rPh sb="2" eb="3">
      <t>タ</t>
    </rPh>
    <phoneticPr fontId="8"/>
  </si>
  <si>
    <t>事業規模（需要電力）別の小売電気事業者数</t>
    <rPh sb="0" eb="2">
      <t>ジギョウ</t>
    </rPh>
    <rPh sb="2" eb="4">
      <t>キボ</t>
    </rPh>
    <phoneticPr fontId="1"/>
  </si>
  <si>
    <t>事業規模（需要電力）別の需要電力（積算）</t>
    <rPh sb="5" eb="7">
      <t>ジュヨウ</t>
    </rPh>
    <rPh sb="7" eb="9">
      <t>デンリョク</t>
    </rPh>
    <phoneticPr fontId="1"/>
  </si>
  <si>
    <t>事業規模（需要電力量）別の小売電気事業者数</t>
    <rPh sb="0" eb="2">
      <t>ジギョウ</t>
    </rPh>
    <rPh sb="2" eb="4">
      <t>キボ</t>
    </rPh>
    <rPh sb="5" eb="7">
      <t>ジュヨウ</t>
    </rPh>
    <phoneticPr fontId="1"/>
  </si>
  <si>
    <t>事業規模（需要電力量）別の需要電力量（積算）</t>
    <rPh sb="0" eb="2">
      <t>ジギョウ</t>
    </rPh>
    <rPh sb="2" eb="4">
      <t>キボ</t>
    </rPh>
    <rPh sb="5" eb="7">
      <t>ジュヨウ</t>
    </rPh>
    <rPh sb="7" eb="9">
      <t>デンリョク</t>
    </rPh>
    <rPh sb="9" eb="10">
      <t>リョウ</t>
    </rPh>
    <phoneticPr fontId="1"/>
  </si>
  <si>
    <t>事業規模（供給電力）別の発電事業者数</t>
    <rPh sb="0" eb="2">
      <t>ジギョウ</t>
    </rPh>
    <rPh sb="2" eb="4">
      <t>キボ</t>
    </rPh>
    <phoneticPr fontId="1"/>
  </si>
  <si>
    <t>事業規模（供給電力）別の供給電力（積算）</t>
    <rPh sb="0" eb="2">
      <t>ジギョウ</t>
    </rPh>
    <rPh sb="2" eb="4">
      <t>キボ</t>
    </rPh>
    <rPh sb="5" eb="7">
      <t>キョウキュウ</t>
    </rPh>
    <rPh sb="7" eb="9">
      <t>デンリョク</t>
    </rPh>
    <rPh sb="10" eb="11">
      <t>ベツ</t>
    </rPh>
    <phoneticPr fontId="1"/>
  </si>
  <si>
    <t>事業規模（供給電力量）別の発電事業者数</t>
    <rPh sb="0" eb="4">
      <t>ジギョウキボ</t>
    </rPh>
    <rPh sb="5" eb="7">
      <t>キョウキュウ</t>
    </rPh>
    <rPh sb="7" eb="9">
      <t>デンリョク</t>
    </rPh>
    <rPh sb="9" eb="10">
      <t>リョウ</t>
    </rPh>
    <rPh sb="11" eb="12">
      <t>ベツ</t>
    </rPh>
    <phoneticPr fontId="1"/>
  </si>
  <si>
    <t>事業規模（供給電力量）別の供給電力量（積算）</t>
    <phoneticPr fontId="1"/>
  </si>
  <si>
    <t>事業規模（需要電力）別の小売電気事業者数/事業規模（需要電力）別の需要電力（積算）</t>
    <rPh sb="0" eb="4">
      <t>ジギョウキボ</t>
    </rPh>
    <rPh sb="21" eb="25">
      <t>ジギョウキボ</t>
    </rPh>
    <rPh sb="26" eb="30">
      <t>ジュヨウデンリョク</t>
    </rPh>
    <rPh sb="31" eb="32">
      <t>ベツ</t>
    </rPh>
    <phoneticPr fontId="1"/>
  </si>
  <si>
    <t>事業規模（需要電力量）別の小売電気事業者数/事業規模（需要電力量）別の需要電力量（積算）</t>
    <rPh sb="0" eb="4">
      <t>ジギョウキボ</t>
    </rPh>
    <rPh sb="22" eb="24">
      <t>ジギョウ</t>
    </rPh>
    <rPh sb="27" eb="32">
      <t>ジュヨウデンリョクリョウ</t>
    </rPh>
    <phoneticPr fontId="1"/>
  </si>
  <si>
    <t>事業規模（供給電力）別の発電事業者数/事業規模（供給電力）別の供給電力（積算）</t>
    <rPh sb="0" eb="4">
      <t>ジギョウキボ</t>
    </rPh>
    <rPh sb="19" eb="23">
      <t>ジギョウキボ</t>
    </rPh>
    <rPh sb="24" eb="28">
      <t>キョウキュウデンリョク</t>
    </rPh>
    <phoneticPr fontId="1"/>
  </si>
  <si>
    <t>事業規模（供給電力量）別の発電事業者数/事業規模（供給電力量）別の供給電力量（積算）</t>
    <rPh sb="0" eb="4">
      <t>ジギョウキボ</t>
    </rPh>
    <rPh sb="20" eb="24">
      <t>ジギョウキボ</t>
    </rPh>
    <rPh sb="25" eb="30">
      <t>キョウキュウデンリョクリョウ</t>
    </rPh>
    <phoneticPr fontId="1"/>
  </si>
  <si>
    <t>設備容量（全国合計）</t>
  </si>
  <si>
    <t>【万kW】</t>
    <rPh sb="1" eb="2">
      <t>マン</t>
    </rPh>
    <phoneticPr fontId="1"/>
  </si>
  <si>
    <t>ー</t>
    <phoneticPr fontId="1"/>
  </si>
  <si>
    <t>事業エリア数毎の小売電気事業者比率・事業者数</t>
    <rPh sb="18" eb="21">
      <t>ジギョウシャ</t>
    </rPh>
    <rPh sb="21" eb="22">
      <t>スウ</t>
    </rPh>
    <phoneticPr fontId="1"/>
  </si>
  <si>
    <t>発電種別毎の発電事業者数</t>
    <rPh sb="0" eb="2">
      <t>ハツデン</t>
    </rPh>
    <phoneticPr fontId="1"/>
  </si>
  <si>
    <t>事業エリア数毎の発電事業者比率・事業者数</t>
    <rPh sb="8" eb="10">
      <t>ハツデン</t>
    </rPh>
    <rPh sb="16" eb="19">
      <t>ジギョウシャ</t>
    </rPh>
    <rPh sb="19" eb="20">
      <t>スウ</t>
    </rPh>
    <phoneticPr fontId="1"/>
  </si>
  <si>
    <t>各エリアで事業を展開する発電事業者数</t>
    <rPh sb="12" eb="14">
      <t>ハツデン</t>
    </rPh>
    <phoneticPr fontId="1"/>
  </si>
  <si>
    <t>表２－４</t>
    <rPh sb="0" eb="1">
      <t>ヒョウ</t>
    </rPh>
    <phoneticPr fontId="1"/>
  </si>
  <si>
    <t>表２－８</t>
    <rPh sb="0" eb="1">
      <t>ヒョウ</t>
    </rPh>
    <phoneticPr fontId="1"/>
  </si>
  <si>
    <t>（億kWh）</t>
    <rPh sb="1" eb="2">
      <t>オク</t>
    </rPh>
    <phoneticPr fontId="3"/>
  </si>
  <si>
    <t>供給電力量</t>
    <rPh sb="0" eb="2">
      <t>キョウキュウ</t>
    </rPh>
    <rPh sb="2" eb="4">
      <t>デンリョク</t>
    </rPh>
    <rPh sb="4" eb="5">
      <t>リョウ</t>
    </rPh>
    <phoneticPr fontId="3"/>
  </si>
  <si>
    <t>4月</t>
    <rPh sb="1" eb="2">
      <t>ツキ</t>
    </rPh>
    <phoneticPr fontId="3"/>
  </si>
  <si>
    <t>年度計</t>
    <rPh sb="0" eb="2">
      <t>ネンド</t>
    </rPh>
    <rPh sb="2" eb="3">
      <t>ケイ</t>
    </rPh>
    <phoneticPr fontId="3"/>
  </si>
  <si>
    <t>２０２５年度 沖縄エリアにおける補完的確認の予備率見通し（送電端）</t>
    <phoneticPr fontId="1"/>
  </si>
  <si>
    <t>図３－６</t>
    <phoneticPr fontId="1"/>
  </si>
  <si>
    <t>各エリアで事業を展開する小売電気事業者数</t>
    <phoneticPr fontId="1"/>
  </si>
  <si>
    <t>各エリアで事業を展開する発電事業者数</t>
    <phoneticPr fontId="1"/>
  </si>
  <si>
    <t>表（別）１－１～５</t>
    <phoneticPr fontId="1"/>
  </si>
  <si>
    <t>２０２５年度詳細データ</t>
    <rPh sb="6" eb="8">
      <t>ショウサイ</t>
    </rPh>
    <phoneticPr fontId="1"/>
  </si>
  <si>
    <t>図３－４</t>
    <phoneticPr fontId="1"/>
  </si>
  <si>
    <t>需要電力量</t>
    <rPh sb="0" eb="5">
      <t>ジュヨウデンリョクリョウ</t>
    </rPh>
    <phoneticPr fontId="3"/>
  </si>
  <si>
    <t>需要電力量</t>
    <rPh sb="2" eb="5">
      <t>デンリョクリョウ</t>
    </rPh>
    <phoneticPr fontId="3"/>
  </si>
  <si>
    <t>供給電力量と需要電力量の差分量</t>
    <rPh sb="0" eb="5">
      <t>キョウキュウデンリョクリョウ</t>
    </rPh>
    <rPh sb="6" eb="11">
      <t>ジュヨウデンリョクリョウ</t>
    </rPh>
    <rPh sb="12" eb="15">
      <t>サブンリョウ</t>
    </rPh>
    <phoneticPr fontId="3"/>
  </si>
  <si>
    <t>供給電力量と需要電力量の差分率</t>
    <rPh sb="0" eb="5">
      <t>キョウキュウデンリョクリョウ</t>
    </rPh>
    <rPh sb="6" eb="11">
      <t>ジュヨウデンリョクリョウ</t>
    </rPh>
    <rPh sb="12" eb="15">
      <t>サブンリツ</t>
    </rPh>
    <phoneticPr fontId="3"/>
  </si>
  <si>
    <t>＜容量市場・供給計画における目標停電量＞</t>
    <rPh sb="1" eb="5">
      <t>ヨウリョウシジョウ</t>
    </rPh>
    <rPh sb="6" eb="10">
      <t>キョウキュウケイカク</t>
    </rPh>
    <rPh sb="14" eb="16">
      <t>モクヒョウ</t>
    </rPh>
    <rPh sb="16" eb="19">
      <t>テイデンリョウ</t>
    </rPh>
    <phoneticPr fontId="1"/>
  </si>
  <si>
    <t>表（別）１－６～１０</t>
    <phoneticPr fontId="1"/>
  </si>
  <si>
    <t>4月</t>
  </si>
  <si>
    <t>沖縄</t>
  </si>
  <si>
    <t>表（別）１－３　エリア間の供給力送受を考慮した各月別の供給力見通し</t>
    <rPh sb="0" eb="1">
      <t>ヒョウ</t>
    </rPh>
    <rPh sb="2" eb="3">
      <t>ベツ</t>
    </rPh>
    <rPh sb="11" eb="12">
      <t>カン</t>
    </rPh>
    <rPh sb="13" eb="16">
      <t>キョウキュウリョク</t>
    </rPh>
    <rPh sb="16" eb="18">
      <t>ソウジュ</t>
    </rPh>
    <rPh sb="19" eb="21">
      <t>コウリョ</t>
    </rPh>
    <rPh sb="23" eb="24">
      <t>カク</t>
    </rPh>
    <rPh sb="24" eb="25">
      <t>ツキ</t>
    </rPh>
    <rPh sb="25" eb="26">
      <t>ベツ</t>
    </rPh>
    <rPh sb="27" eb="29">
      <t>キョウキュウ</t>
    </rPh>
    <rPh sb="29" eb="30">
      <t>リョク</t>
    </rPh>
    <rPh sb="30" eb="32">
      <t>ミトオ</t>
    </rPh>
    <phoneticPr fontId="1"/>
  </si>
  <si>
    <t>表（別）１－４　エリア間の供給力送受を考慮した供給予備率</t>
    <phoneticPr fontId="1"/>
  </si>
  <si>
    <t>表（別）１－５　沖縄エリアの指定断面の需給バランス</t>
    <phoneticPr fontId="1"/>
  </si>
  <si>
    <t>表（別）１－６　各月別の需要電力見通し</t>
    <phoneticPr fontId="1"/>
  </si>
  <si>
    <t>表（別）１－７　各月別の供給力見通し</t>
    <phoneticPr fontId="1"/>
  </si>
  <si>
    <t>表（別）１－８　エリア間の供給力送受を考慮した各月別の供給力見通し</t>
    <rPh sb="11" eb="12">
      <t>カン</t>
    </rPh>
    <rPh sb="13" eb="15">
      <t>キョウキュウ</t>
    </rPh>
    <rPh sb="15" eb="16">
      <t>リョク</t>
    </rPh>
    <rPh sb="16" eb="18">
      <t>ソウジュ</t>
    </rPh>
    <rPh sb="19" eb="21">
      <t>コウリョ</t>
    </rPh>
    <phoneticPr fontId="1"/>
  </si>
  <si>
    <t>表（別）１－９　エリア間の供給力送受を考慮した供給予備率</t>
    <phoneticPr fontId="1"/>
  </si>
  <si>
    <t>表（別）１－１０　沖縄エリアの指定断面の需給バランス</t>
    <phoneticPr fontId="1"/>
  </si>
  <si>
    <t>北海道</t>
    <rPh sb="0" eb="3">
      <t>ホッカイドウ</t>
    </rPh>
    <phoneticPr fontId="4"/>
  </si>
  <si>
    <t>東北</t>
    <rPh sb="0" eb="2">
      <t>トウホク</t>
    </rPh>
    <phoneticPr fontId="4"/>
  </si>
  <si>
    <t>東京</t>
    <rPh sb="0" eb="2">
      <t>トウキョウ</t>
    </rPh>
    <phoneticPr fontId="4"/>
  </si>
  <si>
    <t>中部</t>
    <rPh sb="0" eb="2">
      <t>チュウブ</t>
    </rPh>
    <phoneticPr fontId="4"/>
  </si>
  <si>
    <t>北陸</t>
    <rPh sb="0" eb="2">
      <t>ホクリク</t>
    </rPh>
    <phoneticPr fontId="4"/>
  </si>
  <si>
    <t>関西</t>
    <rPh sb="0" eb="2">
      <t>カンサイ</t>
    </rPh>
    <phoneticPr fontId="4"/>
  </si>
  <si>
    <t>中国</t>
    <rPh sb="0" eb="2">
      <t>チュウゴク</t>
    </rPh>
    <phoneticPr fontId="4"/>
  </si>
  <si>
    <t>四国</t>
    <rPh sb="0" eb="2">
      <t>シコク</t>
    </rPh>
    <phoneticPr fontId="4"/>
  </si>
  <si>
    <t>九州</t>
    <rPh sb="0" eb="2">
      <t>キュウシュウ</t>
    </rPh>
    <phoneticPr fontId="4"/>
  </si>
  <si>
    <t>送受合計</t>
    <rPh sb="0" eb="2">
      <t>ソウジュ</t>
    </rPh>
    <rPh sb="2" eb="4">
      <t>ゴウケイ</t>
    </rPh>
    <phoneticPr fontId="4"/>
  </si>
  <si>
    <t>エリア外との取引電力の需要電力に対する比率</t>
    <phoneticPr fontId="1"/>
  </si>
  <si>
    <t>エリア外との取引電力</t>
    <phoneticPr fontId="1"/>
  </si>
  <si>
    <t>エリア外との取引電力量</t>
    <phoneticPr fontId="1"/>
  </si>
  <si>
    <t>エリア外との取引電力量の需要電力量に対する比率</t>
    <phoneticPr fontId="1"/>
  </si>
  <si>
    <t>火力等</t>
    <rPh sb="0" eb="2">
      <t>カリョク</t>
    </rPh>
    <rPh sb="2" eb="3">
      <t>トウ</t>
    </rPh>
    <phoneticPr fontId="3"/>
  </si>
  <si>
    <t>火力等</t>
    <rPh sb="0" eb="2">
      <t>カリョク</t>
    </rPh>
    <rPh sb="2" eb="3">
      <t>トウ</t>
    </rPh>
    <phoneticPr fontId="15"/>
  </si>
  <si>
    <t>石油他</t>
    <rPh sb="2" eb="3">
      <t>ホカ</t>
    </rPh>
    <phoneticPr fontId="19"/>
  </si>
  <si>
    <t>図２－６</t>
    <rPh sb="0" eb="1">
      <t>ズ</t>
    </rPh>
    <phoneticPr fontId="1"/>
  </si>
  <si>
    <t>図２－7</t>
    <rPh sb="0" eb="1">
      <t>ズ</t>
    </rPh>
    <phoneticPr fontId="1"/>
  </si>
  <si>
    <t>【万kW】</t>
    <rPh sb="1" eb="2">
      <t>マン</t>
    </rPh>
    <phoneticPr fontId="19"/>
  </si>
  <si>
    <t>石炭（新増設）</t>
    <rPh sb="0" eb="2">
      <t>セキタン</t>
    </rPh>
    <rPh sb="3" eb="6">
      <t>シンゾウセツ</t>
    </rPh>
    <phoneticPr fontId="1"/>
  </si>
  <si>
    <t>ＬＮＧ（新増設）</t>
    <rPh sb="4" eb="7">
      <t>シンゾウセツ</t>
    </rPh>
    <phoneticPr fontId="1"/>
  </si>
  <si>
    <t>石油他（新増設）</t>
    <rPh sb="0" eb="2">
      <t>セキユ</t>
    </rPh>
    <rPh sb="2" eb="3">
      <t>ホカ</t>
    </rPh>
    <rPh sb="4" eb="7">
      <t>シンゾウセツ</t>
    </rPh>
    <phoneticPr fontId="1"/>
  </si>
  <si>
    <t>石炭（休廃止）</t>
    <rPh sb="0" eb="2">
      <t>セキタン</t>
    </rPh>
    <rPh sb="3" eb="4">
      <t>キュウ</t>
    </rPh>
    <rPh sb="4" eb="6">
      <t>ハイシ</t>
    </rPh>
    <phoneticPr fontId="1"/>
  </si>
  <si>
    <t>ＬＮＧ（休廃止）</t>
    <rPh sb="4" eb="5">
      <t>キュウ</t>
    </rPh>
    <rPh sb="5" eb="7">
      <t>ハイシ</t>
    </rPh>
    <phoneticPr fontId="1"/>
  </si>
  <si>
    <t>石油他（休廃止）</t>
    <rPh sb="0" eb="2">
      <t>セキユ</t>
    </rPh>
    <rPh sb="2" eb="3">
      <t>ホカ</t>
    </rPh>
    <rPh sb="4" eb="5">
      <t>キュウ</t>
    </rPh>
    <rPh sb="5" eb="7">
      <t>ハイシ</t>
    </rPh>
    <phoneticPr fontId="1"/>
  </si>
  <si>
    <t>-</t>
    <phoneticPr fontId="1"/>
  </si>
  <si>
    <t>2024年度</t>
  </si>
  <si>
    <t>2028年度</t>
  </si>
  <si>
    <t>2033年度</t>
  </si>
  <si>
    <t>設備計上なし ※3</t>
    <rPh sb="0" eb="2">
      <t>セツビ</t>
    </rPh>
    <rPh sb="2" eb="4">
      <t>ケイジョウ</t>
    </rPh>
    <phoneticPr fontId="1"/>
  </si>
  <si>
    <t>2024年度事業者数（2024供給計画）</t>
  </si>
  <si>
    <t>エリア外との取引電力/エリア外との取引電力の需要電力に対する比率</t>
    <rPh sb="6" eb="8">
      <t>トリヒキ</t>
    </rPh>
    <rPh sb="8" eb="10">
      <t>デンリョク</t>
    </rPh>
    <rPh sb="14" eb="15">
      <t>ガイ</t>
    </rPh>
    <rPh sb="17" eb="19">
      <t>トリヒキ</t>
    </rPh>
    <rPh sb="19" eb="21">
      <t>デンリョク</t>
    </rPh>
    <rPh sb="22" eb="24">
      <t>ジュヨウ</t>
    </rPh>
    <rPh sb="24" eb="26">
      <t>デンリョク</t>
    </rPh>
    <rPh sb="27" eb="28">
      <t>タイ</t>
    </rPh>
    <rPh sb="30" eb="32">
      <t>ヒリツ</t>
    </rPh>
    <phoneticPr fontId="1"/>
  </si>
  <si>
    <t>エリア外との取引電力量/エリア外との取引電力量の需要電力量に対する比率</t>
    <rPh sb="6" eb="8">
      <t>トリヒキ</t>
    </rPh>
    <rPh sb="8" eb="10">
      <t>デンリョク</t>
    </rPh>
    <rPh sb="10" eb="11">
      <t>リョウ</t>
    </rPh>
    <rPh sb="15" eb="16">
      <t>ガイ</t>
    </rPh>
    <rPh sb="18" eb="20">
      <t>トリヒキ</t>
    </rPh>
    <rPh sb="20" eb="22">
      <t>デンリョク</t>
    </rPh>
    <rPh sb="22" eb="23">
      <t>リョウ</t>
    </rPh>
    <rPh sb="24" eb="26">
      <t>ジュヨウ</t>
    </rPh>
    <rPh sb="26" eb="28">
      <t>デンリョク</t>
    </rPh>
    <rPh sb="28" eb="29">
      <t>リョウ</t>
    </rPh>
    <rPh sb="30" eb="31">
      <t>タイ</t>
    </rPh>
    <rPh sb="33" eb="35">
      <t>ヒリツ</t>
    </rPh>
    <phoneticPr fontId="1"/>
  </si>
  <si>
    <t>［万kW］</t>
    <rPh sb="1" eb="2">
      <t>マン</t>
    </rPh>
    <phoneticPr fontId="1"/>
  </si>
  <si>
    <t>（単位：万kW）</t>
    <rPh sb="1" eb="3">
      <t>タンイ</t>
    </rPh>
    <rPh sb="4" eb="5">
      <t>マン</t>
    </rPh>
    <phoneticPr fontId="1"/>
  </si>
  <si>
    <t>一般水力</t>
    <rPh sb="0" eb="4">
      <t>イッパンスイリョク</t>
    </rPh>
    <phoneticPr fontId="1"/>
  </si>
  <si>
    <t>揚水</t>
    <phoneticPr fontId="1"/>
  </si>
  <si>
    <t>LNG</t>
  </si>
  <si>
    <t>蓄電池</t>
  </si>
  <si>
    <t>ネガワット</t>
  </si>
  <si>
    <t>新エネ・その他</t>
    <rPh sb="0" eb="1">
      <t>シン</t>
    </rPh>
    <rPh sb="6" eb="7">
      <t>タ</t>
    </rPh>
    <phoneticPr fontId="1"/>
  </si>
  <si>
    <t>合計</t>
    <phoneticPr fontId="1"/>
  </si>
  <si>
    <t>需要比率</t>
    <rPh sb="0" eb="4">
      <t>ジュヨウヒリツ</t>
    </rPh>
    <phoneticPr fontId="1"/>
  </si>
  <si>
    <t>小売電気事業者の確保済供給力（８月、送電端）</t>
  </si>
  <si>
    <t>[万kW]</t>
    <rPh sb="1" eb="2">
      <t>マン</t>
    </rPh>
    <phoneticPr fontId="8"/>
  </si>
  <si>
    <t>需要電力（全国計）</t>
    <rPh sb="0" eb="4">
      <t>ジュヨウデンリョク</t>
    </rPh>
    <rPh sb="5" eb="7">
      <t>ゼンコク</t>
    </rPh>
    <rPh sb="7" eb="8">
      <t>ケイ</t>
    </rPh>
    <phoneticPr fontId="8"/>
  </si>
  <si>
    <t>小売確保済供給力</t>
  </si>
  <si>
    <t>小売確保済供給力(旧一般電気事業者等※1)</t>
    <rPh sb="9" eb="10">
      <t>キュウ</t>
    </rPh>
    <rPh sb="10" eb="12">
      <t>イッパン</t>
    </rPh>
    <rPh sb="12" eb="14">
      <t>デンキ</t>
    </rPh>
    <rPh sb="14" eb="17">
      <t>ジギョウシャ</t>
    </rPh>
    <rPh sb="17" eb="18">
      <t>トウ</t>
    </rPh>
    <phoneticPr fontId="8"/>
  </si>
  <si>
    <t>小売確保済供給力(その他小売電気事業者)</t>
    <rPh sb="11" eb="12">
      <t>タ</t>
    </rPh>
    <rPh sb="12" eb="19">
      <t>コウリデンキジギョウシャ</t>
    </rPh>
    <phoneticPr fontId="8"/>
  </si>
  <si>
    <t>小売確保済供給力比率</t>
    <rPh sb="8" eb="10">
      <t>ヒリツ</t>
    </rPh>
    <phoneticPr fontId="8"/>
  </si>
  <si>
    <t>小売確保済供給力比率(旧一般電気事業者等※1)</t>
    <rPh sb="11" eb="12">
      <t>キュウ</t>
    </rPh>
    <rPh sb="12" eb="14">
      <t>イッパン</t>
    </rPh>
    <rPh sb="14" eb="16">
      <t>デンキ</t>
    </rPh>
    <rPh sb="16" eb="19">
      <t>ジギョウシャ</t>
    </rPh>
    <rPh sb="19" eb="20">
      <t>トウ</t>
    </rPh>
    <phoneticPr fontId="8"/>
  </si>
  <si>
    <t>小売確保済供給力比率(その他小売電気事業者)</t>
    <rPh sb="13" eb="14">
      <t>タ</t>
    </rPh>
    <rPh sb="14" eb="21">
      <t>コウリデンキジギョウシャ</t>
    </rPh>
    <phoneticPr fontId="8"/>
  </si>
  <si>
    <t>0エリア</t>
    <phoneticPr fontId="1"/>
  </si>
  <si>
    <t>全国計</t>
    <rPh sb="0" eb="3">
      <t>ゼンコクケイ</t>
    </rPh>
    <phoneticPr fontId="1"/>
  </si>
  <si>
    <t>表（別）２－１～５</t>
    <phoneticPr fontId="1"/>
  </si>
  <si>
    <t>表（別）２－１　長期の需要電力見通し（８月）</t>
    <phoneticPr fontId="1"/>
  </si>
  <si>
    <t>表（別）２－２　長期の供給力見通し（８月）</t>
    <phoneticPr fontId="1"/>
  </si>
  <si>
    <t>表（別）２－３　長期の需要電力見通し（１月）</t>
    <phoneticPr fontId="1"/>
  </si>
  <si>
    <t>表（別）２－４　長期の供給力見通し（１月）</t>
    <rPh sb="0" eb="1">
      <t>ヒョウ</t>
    </rPh>
    <rPh sb="2" eb="3">
      <t>ベツ</t>
    </rPh>
    <rPh sb="8" eb="10">
      <t>チョウキ</t>
    </rPh>
    <rPh sb="11" eb="14">
      <t>キョウキュウリョク</t>
    </rPh>
    <rPh sb="14" eb="16">
      <t>ミトオ</t>
    </rPh>
    <rPh sb="19" eb="20">
      <t>ガツ</t>
    </rPh>
    <phoneticPr fontId="1"/>
  </si>
  <si>
    <t>図６－１３</t>
    <phoneticPr fontId="1"/>
  </si>
  <si>
    <t>小売電気事業者の確保済供給力（８月、送電端）</t>
    <phoneticPr fontId="1"/>
  </si>
  <si>
    <t>火力休止電源の状況</t>
    <rPh sb="0" eb="2">
      <t>カリョク</t>
    </rPh>
    <phoneticPr fontId="1"/>
  </si>
  <si>
    <t>火力休止電源の状況</t>
    <rPh sb="0" eb="2">
      <t>カリョク</t>
    </rPh>
    <phoneticPr fontId="1"/>
  </si>
  <si>
    <t>9エリア</t>
    <phoneticPr fontId="1"/>
  </si>
  <si>
    <t>（気象補正後）</t>
  </si>
  <si>
    <t>需要電力</t>
  </si>
  <si>
    <t>国内総生産（実質ＧＤＰ）</t>
  </si>
  <si>
    <t>鉱工業生産指数（ＩＩＰ）</t>
  </si>
  <si>
    <t>人口</t>
  </si>
  <si>
    <t>表１－４　年間需要電力量（全国の需要、送電端）</t>
    <phoneticPr fontId="1"/>
  </si>
  <si>
    <t>表１－６　８月の最大３日平均電力（全国の需要、送電端）の見通し</t>
    <phoneticPr fontId="1"/>
  </si>
  <si>
    <t>表１－７　年間需要電力量（全国の需要、送電端）の見通し</t>
    <phoneticPr fontId="1"/>
  </si>
  <si>
    <t>年度</t>
  </si>
  <si>
    <t>表１－１</t>
    <rPh sb="0" eb="1">
      <t>ヒョウ</t>
    </rPh>
    <phoneticPr fontId="1"/>
  </si>
  <si>
    <t>表１－２・３</t>
    <rPh sb="0" eb="1">
      <t>ヒョウ</t>
    </rPh>
    <phoneticPr fontId="1"/>
  </si>
  <si>
    <t>表１－４</t>
    <rPh sb="0" eb="1">
      <t>ヒョウ</t>
    </rPh>
    <phoneticPr fontId="1"/>
  </si>
  <si>
    <t>表１－５</t>
    <rPh sb="0" eb="1">
      <t>ヒョウ</t>
    </rPh>
    <phoneticPr fontId="1"/>
  </si>
  <si>
    <t>表１－６・７</t>
    <rPh sb="0" eb="1">
      <t>ヒョウ</t>
    </rPh>
    <phoneticPr fontId="1"/>
  </si>
  <si>
    <t>表２－３</t>
    <rPh sb="0" eb="1">
      <t>ヒョウ</t>
    </rPh>
    <phoneticPr fontId="1"/>
  </si>
  <si>
    <t>表２－５</t>
    <rPh sb="0" eb="1">
      <t>ヒョウ</t>
    </rPh>
    <phoneticPr fontId="1"/>
  </si>
  <si>
    <t>表３－３～６</t>
    <rPh sb="0" eb="1">
      <t>ヒョウ</t>
    </rPh>
    <phoneticPr fontId="1"/>
  </si>
  <si>
    <t>８月の最大３日平均電力（全国の需要、送電端）</t>
    <phoneticPr fontId="1"/>
  </si>
  <si>
    <t>図表の概要</t>
    <rPh sb="0" eb="1">
      <t>ズ</t>
    </rPh>
    <rPh sb="1" eb="2">
      <t>ヒョウ</t>
    </rPh>
    <rPh sb="3" eb="5">
      <t>ガイヨウ</t>
    </rPh>
    <phoneticPr fontId="1"/>
  </si>
  <si>
    <t>年間需要電力量（全国の需要、送電端）</t>
    <phoneticPr fontId="1"/>
  </si>
  <si>
    <t>表１－５　全国の経済見通し</t>
    <phoneticPr fontId="1"/>
  </si>
  <si>
    <t>全国の経済見通し</t>
    <phoneticPr fontId="1"/>
  </si>
  <si>
    <t>８月の最大３日平均電力・年間需要電力量（全国の需要、送電端）の見通し</t>
    <rPh sb="12" eb="14">
      <t>ネンカン</t>
    </rPh>
    <rPh sb="14" eb="16">
      <t>ジュヨウ</t>
    </rPh>
    <rPh sb="16" eb="19">
      <t>デンリョクリョウ</t>
    </rPh>
    <phoneticPr fontId="1"/>
  </si>
  <si>
    <t>２０２５年度 各月別の予備率見通し（連系線活用後、工事計画書提出電源等加算後、送電端）</t>
    <rPh sb="4" eb="5">
      <t>ネン</t>
    </rPh>
    <rPh sb="5" eb="6">
      <t>ド</t>
    </rPh>
    <rPh sb="7" eb="10">
      <t>カクツキベツ</t>
    </rPh>
    <rPh sb="11" eb="14">
      <t>ヨビリツ</t>
    </rPh>
    <rPh sb="14" eb="16">
      <t>ミトオ</t>
    </rPh>
    <rPh sb="18" eb="21">
      <t>レンケイセン</t>
    </rPh>
    <rPh sb="21" eb="24">
      <t>カツヨウゴ</t>
    </rPh>
    <rPh sb="25" eb="30">
      <t>コウジケイカクショ</t>
    </rPh>
    <rPh sb="30" eb="32">
      <t>テイシュツ</t>
    </rPh>
    <rPh sb="32" eb="34">
      <t>デンゲン</t>
    </rPh>
    <rPh sb="34" eb="35">
      <t>ナド</t>
    </rPh>
    <rPh sb="35" eb="38">
      <t>カサンゴ</t>
    </rPh>
    <rPh sb="39" eb="42">
      <t>ソウデンタン</t>
    </rPh>
    <phoneticPr fontId="1"/>
  </si>
  <si>
    <t>２０２６年度 各月別の予備率見通し（連系線活用後、工事計画書提出電源等加算後、送電端）</t>
    <rPh sb="4" eb="5">
      <t>ネン</t>
    </rPh>
    <rPh sb="5" eb="6">
      <t>ド</t>
    </rPh>
    <rPh sb="7" eb="10">
      <t>カクツキベツ</t>
    </rPh>
    <rPh sb="11" eb="14">
      <t>ヨビリツ</t>
    </rPh>
    <rPh sb="14" eb="16">
      <t>ミトオ</t>
    </rPh>
    <rPh sb="18" eb="21">
      <t>レンケイセン</t>
    </rPh>
    <rPh sb="21" eb="24">
      <t>カツヨウゴ</t>
    </rPh>
    <rPh sb="25" eb="30">
      <t>コウジケイカクショ</t>
    </rPh>
    <rPh sb="30" eb="32">
      <t>テイシュツ</t>
    </rPh>
    <rPh sb="32" eb="34">
      <t>デンゲン</t>
    </rPh>
    <rPh sb="34" eb="35">
      <t>ナド</t>
    </rPh>
    <rPh sb="35" eb="38">
      <t>カサンゴ</t>
    </rPh>
    <rPh sb="39" eb="42">
      <t>ソウデンタン</t>
    </rPh>
    <phoneticPr fontId="1"/>
  </si>
  <si>
    <t>２０２６年度 沖縄エリアにおける補完的確認の予備率見通し（送電端）</t>
    <phoneticPr fontId="1"/>
  </si>
  <si>
    <t>２０２５年度供給計画（第１年度）の各月補修量</t>
    <phoneticPr fontId="1"/>
  </si>
  <si>
    <t xml:space="preserve">２０２５年度中に休廃止となる火力電源 </t>
    <phoneticPr fontId="1"/>
  </si>
  <si>
    <t>第１年度（２０２５年度）における電力量（ｋＷｈ）バランス</t>
    <phoneticPr fontId="1"/>
  </si>
  <si>
    <t>第１年度（２０２５年度）における供給電力量と需要電力量との差分</t>
    <phoneticPr fontId="1"/>
  </si>
  <si>
    <t>エリア別の電源種別の設備容量比率（２０２４年度末）</t>
    <phoneticPr fontId="1"/>
  </si>
  <si>
    <t>火力発電の電源開発及び休廃止計画（設備量ベース、２０２５年度からの累計値）</t>
    <phoneticPr fontId="1"/>
  </si>
  <si>
    <t>２０２４年度のエリア別発電電力量（送電端）の比率</t>
    <phoneticPr fontId="1"/>
  </si>
  <si>
    <t>２０２６年度詳細データ</t>
    <rPh sb="6" eb="8">
      <t>ショウサイ</t>
    </rPh>
    <phoneticPr fontId="1"/>
  </si>
  <si>
    <t>エリア別の需要電力（離島除き）の見通し</t>
    <rPh sb="3" eb="4">
      <t>ベツ</t>
    </rPh>
    <rPh sb="5" eb="7">
      <t>ジュヨウ</t>
    </rPh>
    <rPh sb="7" eb="9">
      <t>デンリョク</t>
    </rPh>
    <rPh sb="10" eb="12">
      <t>リトウ</t>
    </rPh>
    <rPh sb="12" eb="13">
      <t>ノゾ</t>
    </rPh>
    <rPh sb="16" eb="18">
      <t>ミトオ</t>
    </rPh>
    <phoneticPr fontId="1"/>
  </si>
  <si>
    <t>表（別）３－１</t>
    <phoneticPr fontId="1"/>
  </si>
  <si>
    <t>２０３４年度末までの電源開発計画（全国合計）</t>
    <rPh sb="4" eb="6">
      <t>ネンド</t>
    </rPh>
    <rPh sb="6" eb="7">
      <t>マツ</t>
    </rPh>
    <rPh sb="10" eb="14">
      <t>デンゲンカイハツ</t>
    </rPh>
    <rPh sb="14" eb="16">
      <t>ケイカク</t>
    </rPh>
    <rPh sb="17" eb="19">
      <t>ゼンコク</t>
    </rPh>
    <rPh sb="19" eb="21">
      <t>ゴウケイ</t>
    </rPh>
    <phoneticPr fontId="1"/>
  </si>
  <si>
    <t>表２－１０</t>
    <rPh sb="0" eb="1">
      <t>ヒョウ</t>
    </rPh>
    <phoneticPr fontId="1"/>
  </si>
  <si>
    <t>表２－９</t>
    <rPh sb="0" eb="1">
      <t>ヒョウ</t>
    </rPh>
    <phoneticPr fontId="1"/>
  </si>
  <si>
    <t>２０２５年度供給計画（第１年度）と２０２４年度供給計画（第２年度）の各月補修量の増減</t>
    <phoneticPr fontId="1"/>
  </si>
  <si>
    <t>2025年度供給計画</t>
    <rPh sb="4" eb="6">
      <t>ネンド</t>
    </rPh>
    <rPh sb="6" eb="10">
      <t>キョウキュウケイカク</t>
    </rPh>
    <phoneticPr fontId="1"/>
  </si>
  <si>
    <t>火力発電の電源開発及び休廃止計画（設備量ベース、２０２５年度からの累計値）</t>
    <rPh sb="0" eb="4">
      <t>カリョクハツデン</t>
    </rPh>
    <rPh sb="5" eb="9">
      <t>デンゲンカイハツ</t>
    </rPh>
    <rPh sb="9" eb="10">
      <t>オヨ</t>
    </rPh>
    <rPh sb="11" eb="16">
      <t>キュウハイシケイカク</t>
    </rPh>
    <rPh sb="17" eb="20">
      <t>セツビリョウ</t>
    </rPh>
    <rPh sb="28" eb="30">
      <t>ネンド</t>
    </rPh>
    <rPh sb="33" eb="36">
      <t>ルイケイアタイ</t>
    </rPh>
    <phoneticPr fontId="1"/>
  </si>
  <si>
    <t>参考：2024年度供給計画</t>
    <rPh sb="0" eb="2">
      <t>サンコウ</t>
    </rPh>
    <rPh sb="7" eb="9">
      <t>ネンド</t>
    </rPh>
    <rPh sb="9" eb="13">
      <t>キョウキュウケイカク</t>
    </rPh>
    <phoneticPr fontId="1"/>
  </si>
  <si>
    <t>2025年度</t>
  </si>
  <si>
    <t>2029年度</t>
  </si>
  <si>
    <t>2034年度</t>
  </si>
  <si>
    <t>(+8)</t>
  </si>
  <si>
    <t>(+9)</t>
  </si>
  <si>
    <t>(+24)</t>
  </si>
  <si>
    <t>(±0)</t>
  </si>
  <si>
    <t>(△3)</t>
  </si>
  <si>
    <t>(△12)</t>
  </si>
  <si>
    <t>2024年度事業者数（2024供給計画）</t>
    <phoneticPr fontId="1"/>
  </si>
  <si>
    <t>2025年度事業者数（2025供給計画）</t>
    <phoneticPr fontId="1"/>
  </si>
  <si>
    <t>新増設・休廃止の差し引き</t>
    <rPh sb="0" eb="3">
      <t>シンゾウセツ</t>
    </rPh>
    <rPh sb="4" eb="7">
      <t>キュウハイシ</t>
    </rPh>
    <rPh sb="8" eb="9">
      <t>サ</t>
    </rPh>
    <rPh sb="10" eb="11">
      <t>ヒ</t>
    </rPh>
    <phoneticPr fontId="5"/>
  </si>
  <si>
    <t>新設計画</t>
    <rPh sb="0" eb="2">
      <t>シンセツ</t>
    </rPh>
    <rPh sb="2" eb="4">
      <t>ケイカク</t>
    </rPh>
    <phoneticPr fontId="1"/>
  </si>
  <si>
    <t>増減出力計画</t>
    <rPh sb="0" eb="2">
      <t>ゾウゲン</t>
    </rPh>
    <rPh sb="2" eb="4">
      <t>シュツリョク</t>
    </rPh>
    <rPh sb="4" eb="6">
      <t>ケイカク</t>
    </rPh>
    <phoneticPr fontId="1"/>
  </si>
  <si>
    <t>廃止計画</t>
    <rPh sb="0" eb="2">
      <t>ハイシ</t>
    </rPh>
    <rPh sb="2" eb="4">
      <t>ケイカク</t>
    </rPh>
    <phoneticPr fontId="1"/>
  </si>
  <si>
    <t>出力</t>
    <rPh sb="0" eb="2">
      <t>シュツリョク</t>
    </rPh>
    <phoneticPr fontId="1"/>
  </si>
  <si>
    <t>地点数</t>
    <rPh sb="0" eb="2">
      <t>チテン</t>
    </rPh>
    <rPh sb="2" eb="3">
      <t>スウ</t>
    </rPh>
    <phoneticPr fontId="1"/>
  </si>
  <si>
    <t>水力</t>
  </si>
  <si>
    <t>一般水力</t>
  </si>
  <si>
    <t>-</t>
  </si>
  <si>
    <t>火力　</t>
  </si>
  <si>
    <t>石油</t>
  </si>
  <si>
    <t>ＬＰＧ</t>
  </si>
  <si>
    <t>歴青質</t>
  </si>
  <si>
    <t>その他ガス</t>
  </si>
  <si>
    <t>その他火力</t>
  </si>
  <si>
    <t>原子力</t>
  </si>
  <si>
    <t>-</t>
    <phoneticPr fontId="8"/>
  </si>
  <si>
    <t>新エネルギー等</t>
  </si>
  <si>
    <t>太陽光</t>
  </si>
  <si>
    <t>地熱</t>
  </si>
  <si>
    <t>廃棄物</t>
  </si>
  <si>
    <t>水素</t>
  </si>
  <si>
    <t>アンモニア</t>
  </si>
  <si>
    <t>合計</t>
  </si>
  <si>
    <t>【出力：万ｋW】</t>
    <rPh sb="1" eb="3">
      <t>シュツリョク</t>
    </rPh>
    <rPh sb="4" eb="5">
      <t>マン</t>
    </rPh>
    <phoneticPr fontId="1"/>
  </si>
  <si>
    <t>表 ３－２　２０３４年度末までの電源開発計画（全国合計）</t>
    <phoneticPr fontId="1"/>
  </si>
  <si>
    <t>想定年度</t>
  </si>
  <si>
    <t>厳気象対応 [%]</t>
  </si>
  <si>
    <t>夏季・冬季</t>
  </si>
  <si>
    <t>春季・秋季</t>
  </si>
  <si>
    <t>2026年度</t>
  </si>
  <si>
    <t>2027年度</t>
  </si>
  <si>
    <t>2030年度</t>
  </si>
  <si>
    <t>2031年度</t>
  </si>
  <si>
    <t>2032年度</t>
  </si>
  <si>
    <t>全国H3需要
（離島除き）※
[万kW]</t>
    <phoneticPr fontId="1"/>
  </si>
  <si>
    <t>偶発的
需給変動
対応 [%]</t>
    <phoneticPr fontId="1"/>
  </si>
  <si>
    <t>稀頻度リスク
対応 [%]</t>
    <phoneticPr fontId="1"/>
  </si>
  <si>
    <t>容量市場・供給計画に
おける目標停電量
[kWh/kW・年]</t>
    <phoneticPr fontId="1"/>
  </si>
  <si>
    <t>持続的需要変動対応
[%]</t>
    <phoneticPr fontId="1"/>
  </si>
  <si>
    <t>※ 北海道、東北、北陸エリアは1月断面、その他エリアは8月断面の値を合計（沖縄除く）</t>
    <phoneticPr fontId="1"/>
  </si>
  <si>
    <t>表１－１　８月の最大３日平均電力（全国の需要、送電端）</t>
    <rPh sb="6" eb="7">
      <t>ガツ</t>
    </rPh>
    <phoneticPr fontId="1"/>
  </si>
  <si>
    <t>実績（夏季）</t>
    <rPh sb="3" eb="5">
      <t>カキ</t>
    </rPh>
    <phoneticPr fontId="1"/>
  </si>
  <si>
    <t>※２　２０２４年度実績（夏季）（気象補正後）に対する増加率</t>
  </si>
  <si>
    <t>２０２４年度</t>
    <rPh sb="4" eb="6">
      <t>ネンド</t>
    </rPh>
    <phoneticPr fontId="1"/>
  </si>
  <si>
    <t>２０２５年度
見通し</t>
    <rPh sb="4" eb="6">
      <t>ネンド</t>
    </rPh>
    <rPh sb="7" eb="9">
      <t>ミトオ</t>
    </rPh>
    <phoneticPr fontId="1"/>
  </si>
  <si>
    <t>２０２６年度
見通し</t>
    <rPh sb="4" eb="6">
      <t>ネンド</t>
    </rPh>
    <rPh sb="7" eb="9">
      <t>ミトオ</t>
    </rPh>
    <phoneticPr fontId="1"/>
  </si>
  <si>
    <t>２０２４年度推定実績</t>
    <phoneticPr fontId="1"/>
  </si>
  <si>
    <t>２０２５年度見通し</t>
    <phoneticPr fontId="1"/>
  </si>
  <si>
    <t>２０２４年度</t>
    <phoneticPr fontId="1"/>
  </si>
  <si>
    <t>２０３４年度</t>
    <phoneticPr fontId="1"/>
  </si>
  <si>
    <t>※２０２４年度見通しに対する年平均増加率</t>
  </si>
  <si>
    <t>※２０２４年度見通しに対する年平均増加率</t>
    <phoneticPr fontId="1"/>
  </si>
  <si>
    <t>２０２９年度</t>
    <phoneticPr fontId="1"/>
  </si>
  <si>
    <t>２０２５年度［再掲］</t>
    <phoneticPr fontId="1"/>
  </si>
  <si>
    <t>年度</t>
    <rPh sb="0" eb="2">
      <t>ネンド</t>
    </rPh>
    <phoneticPr fontId="2"/>
  </si>
  <si>
    <t xml:space="preserve">平均増減率(%) </t>
  </si>
  <si>
    <t>実績（夏季）</t>
    <rPh sb="0" eb="2">
      <t>ジッセキ</t>
    </rPh>
    <rPh sb="3" eb="5">
      <t>カキ</t>
    </rPh>
    <phoneticPr fontId="2"/>
  </si>
  <si>
    <t>－</t>
  </si>
  <si>
    <t>2023～2033</t>
  </si>
  <si>
    <t>2024～2034</t>
  </si>
  <si>
    <t>北海道</t>
    <rPh sb="0" eb="3">
      <t>ホッカイドウ</t>
    </rPh>
    <phoneticPr fontId="8"/>
  </si>
  <si>
    <t>東北</t>
  </si>
  <si>
    <t>東京</t>
  </si>
  <si>
    <t>中部</t>
  </si>
  <si>
    <t>北陸</t>
  </si>
  <si>
    <t>関西</t>
  </si>
  <si>
    <t>中国</t>
  </si>
  <si>
    <t>四国</t>
  </si>
  <si>
    <t>九州</t>
  </si>
  <si>
    <t>中西６社</t>
    <rPh sb="0" eb="2">
      <t>ナカニシ</t>
    </rPh>
    <rPh sb="3" eb="4">
      <t>シャ</t>
    </rPh>
    <phoneticPr fontId="1"/>
  </si>
  <si>
    <t>9社合計</t>
    <rPh sb="1" eb="2">
      <t>シャ</t>
    </rPh>
    <rPh sb="2" eb="4">
      <t>ゴウケイ</t>
    </rPh>
    <phoneticPr fontId="1"/>
  </si>
  <si>
    <t>10社合計</t>
    <rPh sb="2" eb="3">
      <t>シャ</t>
    </rPh>
    <rPh sb="3" eb="5">
      <t>ゴウケイ</t>
    </rPh>
    <phoneticPr fontId="1"/>
  </si>
  <si>
    <t>※北海道、東北、北陸エリアは1月断面、その他エリアは8月断面の値</t>
    <rPh sb="1" eb="4">
      <t>ホッカイドウ</t>
    </rPh>
    <rPh sb="5" eb="7">
      <t>トウホク</t>
    </rPh>
    <rPh sb="8" eb="10">
      <t>ホクリク</t>
    </rPh>
    <rPh sb="15" eb="16">
      <t>ガツ</t>
    </rPh>
    <rPh sb="16" eb="18">
      <t>ダンメン</t>
    </rPh>
    <rPh sb="21" eb="22">
      <t>タ</t>
    </rPh>
    <rPh sb="27" eb="28">
      <t>ガツ</t>
    </rPh>
    <rPh sb="28" eb="30">
      <t>ダンメン</t>
    </rPh>
    <rPh sb="31" eb="32">
      <t>アタイ</t>
    </rPh>
    <phoneticPr fontId="1"/>
  </si>
  <si>
    <t>表（別）３－１　エリア別の需要電力（離島除き）の見通し</t>
    <rPh sb="11" eb="12">
      <t>ベツ</t>
    </rPh>
    <rPh sb="18" eb="20">
      <t>リトウ</t>
    </rPh>
    <rPh sb="20" eb="21">
      <t>ノゾ</t>
    </rPh>
    <phoneticPr fontId="1"/>
  </si>
  <si>
    <t>【万ｋW】</t>
    <rPh sb="1" eb="2">
      <t>マン</t>
    </rPh>
    <phoneticPr fontId="1"/>
  </si>
  <si>
    <t>２０２４年度実績</t>
    <rPh sb="6" eb="8">
      <t>ジッセキ</t>
    </rPh>
    <phoneticPr fontId="1"/>
  </si>
  <si>
    <t>供給力</t>
    <rPh sb="0" eb="3">
      <t>キョウキュウリョク</t>
    </rPh>
    <phoneticPr fontId="1"/>
  </si>
  <si>
    <t>予備力</t>
    <rPh sb="0" eb="2">
      <t>ヨビ</t>
    </rPh>
    <rPh sb="2" eb="3">
      <t>リョク</t>
    </rPh>
    <phoneticPr fontId="1"/>
  </si>
  <si>
    <t>予備率</t>
    <rPh sb="0" eb="3">
      <t>ヨビリツ</t>
    </rPh>
    <phoneticPr fontId="1"/>
  </si>
  <si>
    <t>（気象補正後）</t>
    <rPh sb="1" eb="5">
      <t>キショウホセイ</t>
    </rPh>
    <rPh sb="5" eb="6">
      <t>ゴ</t>
    </rPh>
    <phoneticPr fontId="1"/>
  </si>
  <si>
    <t>（全国合計）</t>
    <rPh sb="1" eb="3">
      <t>ゼンコク</t>
    </rPh>
    <rPh sb="3" eb="5">
      <t>ゴウケイ</t>
    </rPh>
    <phoneticPr fontId="1"/>
  </si>
  <si>
    <t>表２－２</t>
    <phoneticPr fontId="1"/>
  </si>
  <si>
    <t>表２－１</t>
    <rPh sb="0" eb="1">
      <t>ヒョウ</t>
    </rPh>
    <phoneticPr fontId="1"/>
  </si>
  <si>
    <t>２０２４年度８月の需給バランス実績（全国合計、送電端）</t>
    <rPh sb="7" eb="8">
      <t>ガツ</t>
    </rPh>
    <rPh sb="9" eb="11">
      <t>ジュキュウ</t>
    </rPh>
    <rPh sb="15" eb="17">
      <t>ジッセキ</t>
    </rPh>
    <rPh sb="18" eb="20">
      <t>ゼンコク</t>
    </rPh>
    <rPh sb="20" eb="22">
      <t>ゴウケイ</t>
    </rPh>
    <rPh sb="23" eb="26">
      <t>ソウデンタン</t>
    </rPh>
    <phoneticPr fontId="1"/>
  </si>
  <si>
    <t>２０２４年度８月の需給バランス実績（エリア別、送電端）</t>
    <phoneticPr fontId="1"/>
  </si>
  <si>
    <t>予備率</t>
    <rPh sb="0" eb="2">
      <t>ヨビ</t>
    </rPh>
    <rPh sb="2" eb="3">
      <t>リツ</t>
    </rPh>
    <phoneticPr fontId="1"/>
  </si>
  <si>
    <t>表２－１　２０２４年度８月の需給バランス実績（全国合計、送電端）</t>
    <phoneticPr fontId="1"/>
  </si>
  <si>
    <t>表２－２　２０２４年度８月の需給バランス実績（エリア別、送電端）</t>
    <phoneticPr fontId="1"/>
  </si>
  <si>
    <t>※連系線活用後に同じ予備率になるエリアを同じ背景色で表示</t>
  </si>
  <si>
    <t>※沖縄エリアは最小予備率断面</t>
    <rPh sb="1" eb="3">
      <t>オキナワ</t>
    </rPh>
    <rPh sb="7" eb="9">
      <t>サイショウ</t>
    </rPh>
    <rPh sb="9" eb="12">
      <t>ヨビリツ</t>
    </rPh>
    <rPh sb="12" eb="14">
      <t>ダンメン</t>
    </rPh>
    <phoneticPr fontId="1"/>
  </si>
  <si>
    <t>（連系線活用後、工事計画書提出電源等加算後、送電端）</t>
  </si>
  <si>
    <t>（連系線活用後、工事計画書提出電源等加算後、送電端）</t>
    <phoneticPr fontId="1"/>
  </si>
  <si>
    <t>表２－６　２０２５年度　沖縄エリアにおける補完的確認の予備率見通し（送電端）</t>
    <phoneticPr fontId="1"/>
  </si>
  <si>
    <t>表２－７　２０２６年度　各月別の予備率見通し</t>
    <phoneticPr fontId="1"/>
  </si>
  <si>
    <t>表２－８　２０２６年度　沖縄エリアにおける補完的確認の予備率見通し（送電端）</t>
    <phoneticPr fontId="1"/>
  </si>
  <si>
    <t>【万ｋＷ】</t>
    <rPh sb="1" eb="2">
      <t>マン</t>
    </rPh>
    <phoneticPr fontId="2"/>
  </si>
  <si>
    <t>4月</t>
    <rPh sb="1" eb="2">
      <t>ガツ</t>
    </rPh>
    <phoneticPr fontId="2"/>
  </si>
  <si>
    <t>東３社計</t>
    <rPh sb="0" eb="1">
      <t>ヒガシ</t>
    </rPh>
    <rPh sb="2" eb="3">
      <t>シャ</t>
    </rPh>
    <rPh sb="3" eb="4">
      <t>ケイ</t>
    </rPh>
    <phoneticPr fontId="2"/>
  </si>
  <si>
    <t>中西６社計</t>
    <rPh sb="0" eb="2">
      <t>ナカニシ</t>
    </rPh>
    <rPh sb="3" eb="4">
      <t>シャ</t>
    </rPh>
    <rPh sb="4" eb="5">
      <t>ケイ</t>
    </rPh>
    <phoneticPr fontId="2"/>
  </si>
  <si>
    <t>９社合計</t>
    <rPh sb="1" eb="2">
      <t>シャ</t>
    </rPh>
    <rPh sb="2" eb="4">
      <t>ゴウケイ</t>
    </rPh>
    <phoneticPr fontId="2"/>
  </si>
  <si>
    <t>１０社合計</t>
    <rPh sb="2" eb="3">
      <t>シャ</t>
    </rPh>
    <rPh sb="3" eb="5">
      <t>ゴウケイ</t>
    </rPh>
    <phoneticPr fontId="2"/>
  </si>
  <si>
    <t>（工事計画書提出電源等加算後、送電端）</t>
    <phoneticPr fontId="1"/>
  </si>
  <si>
    <t>0エリア※</t>
  </si>
  <si>
    <t>2025年度事業者数（2025供給計画）</t>
  </si>
  <si>
    <t>水素</t>
    <rPh sb="0" eb="2">
      <t>スイソ</t>
    </rPh>
    <phoneticPr fontId="4"/>
  </si>
  <si>
    <t>水力</t>
    <rPh sb="0" eb="2">
      <t>スイリョク</t>
    </rPh>
    <phoneticPr fontId="1"/>
  </si>
  <si>
    <t>水素</t>
    <rPh sb="0" eb="2">
      <t>スイソ</t>
    </rPh>
    <phoneticPr fontId="1"/>
  </si>
  <si>
    <t>アンモニア</t>
    <phoneticPr fontId="1"/>
  </si>
  <si>
    <t>【億kWh】</t>
    <rPh sb="1" eb="2">
      <t>オク</t>
    </rPh>
    <phoneticPr fontId="1"/>
  </si>
  <si>
    <t>水素</t>
    <rPh sb="0" eb="2">
      <t>スイソ</t>
    </rPh>
    <phoneticPr fontId="5"/>
  </si>
  <si>
    <t>ー</t>
    <phoneticPr fontId="1"/>
  </si>
  <si>
    <t>第１年度（２０２５年度）における電力量（ｋＷｈ）バランス</t>
    <phoneticPr fontId="1"/>
  </si>
  <si>
    <t>0.010</t>
  </si>
  <si>
    <t>表２－３　容量市場・供給計画における目標停電量（２０２５年度供給計画の取りまとめの諸元による）</t>
    <phoneticPr fontId="1"/>
  </si>
  <si>
    <t>0.010</t>
    <phoneticPr fontId="1"/>
  </si>
  <si>
    <t>第１年度（２０２５年度）における供給電力量と需要電力量との差分</t>
    <phoneticPr fontId="1"/>
  </si>
  <si>
    <t>種類</t>
    <rPh sb="0" eb="2">
      <t>シュルイ</t>
    </rPh>
    <phoneticPr fontId="4"/>
  </si>
  <si>
    <t>2020年度</t>
    <rPh sb="4" eb="6">
      <t>ネンド</t>
    </rPh>
    <phoneticPr fontId="4"/>
  </si>
  <si>
    <t>2021年度</t>
    <rPh sb="4" eb="6">
      <t>ネンド</t>
    </rPh>
    <phoneticPr fontId="4"/>
  </si>
  <si>
    <t>2023年度</t>
    <phoneticPr fontId="1"/>
  </si>
  <si>
    <t>石油他</t>
    <rPh sb="2" eb="3">
      <t>ホカ</t>
    </rPh>
    <phoneticPr fontId="4"/>
  </si>
  <si>
    <t>2022年度</t>
  </si>
  <si>
    <t>2023年度</t>
  </si>
  <si>
    <t>2020年度</t>
  </si>
  <si>
    <t>2021年度</t>
  </si>
  <si>
    <t>４月</t>
  </si>
  <si>
    <t>年度計</t>
    <rPh sb="0" eb="2">
      <t>ネンド</t>
    </rPh>
    <rPh sb="2" eb="3">
      <t>ケイ</t>
    </rPh>
    <phoneticPr fontId="1"/>
  </si>
  <si>
    <t>再エネ制御回数</t>
    <rPh sb="0" eb="1">
      <t>サイ</t>
    </rPh>
    <rPh sb="3" eb="5">
      <t>セイギョ</t>
    </rPh>
    <rPh sb="5" eb="7">
      <t>カイスウ</t>
    </rPh>
    <phoneticPr fontId="4"/>
  </si>
  <si>
    <t>石炭</t>
    <phoneticPr fontId="1"/>
  </si>
  <si>
    <t>再エネ制御回数</t>
    <rPh sb="0" eb="1">
      <t>サイ</t>
    </rPh>
    <rPh sb="3" eb="7">
      <t>セイギョカイスウ</t>
    </rPh>
    <phoneticPr fontId="1"/>
  </si>
  <si>
    <t>［万kW・月］</t>
    <rPh sb="1" eb="2">
      <t>マン</t>
    </rPh>
    <rPh sb="5" eb="6">
      <t>ツキ</t>
    </rPh>
    <phoneticPr fontId="1"/>
  </si>
  <si>
    <t>［億kWh］</t>
    <rPh sb="1" eb="2">
      <t>オク</t>
    </rPh>
    <phoneticPr fontId="1"/>
  </si>
  <si>
    <t>日平均気温の推移（東京）</t>
    <rPh sb="0" eb="5">
      <t>ニチヘイキンキオン</t>
    </rPh>
    <rPh sb="6" eb="8">
      <t>スイイ</t>
    </rPh>
    <rPh sb="9" eb="11">
      <t>トウキョウ</t>
    </rPh>
    <phoneticPr fontId="1"/>
  </si>
  <si>
    <t>平年値</t>
    <rPh sb="0" eb="2">
      <t>ヘイネン</t>
    </rPh>
    <rPh sb="2" eb="3">
      <t>アタイ</t>
    </rPh>
    <phoneticPr fontId="9"/>
  </si>
  <si>
    <t>3か年平均の実績値</t>
    <rPh sb="2" eb="3">
      <t>ネン</t>
    </rPh>
    <rPh sb="3" eb="5">
      <t>ヘイキン</t>
    </rPh>
    <rPh sb="6" eb="9">
      <t>ジッセキアタイ</t>
    </rPh>
    <phoneticPr fontId="1"/>
  </si>
  <si>
    <t>2018年度</t>
    <rPh sb="4" eb="5">
      <t>ネン</t>
    </rPh>
    <rPh sb="5" eb="6">
      <t>ド</t>
    </rPh>
    <phoneticPr fontId="1"/>
  </si>
  <si>
    <t>2019年度</t>
    <rPh sb="4" eb="5">
      <t>ネン</t>
    </rPh>
    <rPh sb="5" eb="6">
      <t>ド</t>
    </rPh>
    <phoneticPr fontId="1"/>
  </si>
  <si>
    <t>2020年度</t>
    <rPh sb="4" eb="5">
      <t>ネン</t>
    </rPh>
    <rPh sb="5" eb="6">
      <t>ド</t>
    </rPh>
    <phoneticPr fontId="1"/>
  </si>
  <si>
    <t>2021年度</t>
    <rPh sb="4" eb="5">
      <t>ネン</t>
    </rPh>
    <rPh sb="5" eb="6">
      <t>ド</t>
    </rPh>
    <phoneticPr fontId="1"/>
  </si>
  <si>
    <t>2022年度</t>
    <rPh sb="4" eb="5">
      <t>ネン</t>
    </rPh>
    <rPh sb="5" eb="6">
      <t>ド</t>
    </rPh>
    <phoneticPr fontId="1"/>
  </si>
  <si>
    <t>2023年度</t>
    <rPh sb="4" eb="5">
      <t>ネン</t>
    </rPh>
    <rPh sb="5" eb="6">
      <t>ド</t>
    </rPh>
    <phoneticPr fontId="1"/>
  </si>
  <si>
    <t>※１　２０２４年度実績は、夏季最大（気象補正前）が7月に一部のエリアで発生したことを踏まえての集計値</t>
    <phoneticPr fontId="2"/>
  </si>
  <si>
    <t>※２０２４年度推定実績に対する増加率</t>
    <phoneticPr fontId="1"/>
  </si>
  <si>
    <t>最大３日平均電力の実績と今後の見通し</t>
    <phoneticPr fontId="1"/>
  </si>
  <si>
    <t>年間ＥＵＥの算定結果</t>
    <phoneticPr fontId="1"/>
  </si>
  <si>
    <t>２０２５年度　各月別の予備率見通し</t>
    <phoneticPr fontId="1"/>
  </si>
  <si>
    <t>発電所等送電端電力量</t>
    <rPh sb="0" eb="3">
      <t>ハツデンショ</t>
    </rPh>
    <rPh sb="3" eb="4">
      <t>トウ</t>
    </rPh>
    <rPh sb="4" eb="7">
      <t>ソウデンタン</t>
    </rPh>
    <rPh sb="7" eb="10">
      <t>デンリョクリョウ</t>
    </rPh>
    <phoneticPr fontId="1"/>
  </si>
  <si>
    <t>水力</t>
    <phoneticPr fontId="1"/>
  </si>
  <si>
    <t>火力</t>
    <phoneticPr fontId="1"/>
  </si>
  <si>
    <t>原子力</t>
    <phoneticPr fontId="1"/>
  </si>
  <si>
    <t>種類</t>
    <rPh sb="0" eb="2">
      <t>シュルイ</t>
    </rPh>
    <phoneticPr fontId="1"/>
  </si>
  <si>
    <t>火力電源設備量の推移（全国合計）</t>
    <rPh sb="0" eb="2">
      <t>カリョク</t>
    </rPh>
    <rPh sb="2" eb="4">
      <t>デンゲン</t>
    </rPh>
    <rPh sb="4" eb="7">
      <t>セツビリョウ</t>
    </rPh>
    <rPh sb="8" eb="10">
      <t>スイイ</t>
    </rPh>
    <rPh sb="11" eb="13">
      <t>ゼンコク</t>
    </rPh>
    <rPh sb="13" eb="15">
      <t>ゴウケイ</t>
    </rPh>
    <phoneticPr fontId="1"/>
  </si>
  <si>
    <t>年間計画停止量の推移（全国合計）</t>
    <rPh sb="0" eb="4">
      <t>ネンカンケイカク</t>
    </rPh>
    <rPh sb="4" eb="7">
      <t>テイシリョウ</t>
    </rPh>
    <rPh sb="8" eb="10">
      <t>スイイ</t>
    </rPh>
    <phoneticPr fontId="1"/>
  </si>
  <si>
    <t>電力量の推定実績と再エネ制御回数の推移（全国合計）</t>
  </si>
  <si>
    <t>電力量の推定実績と再エネ制御回数の推移（全国合計）</t>
    <rPh sb="0" eb="3">
      <t>デンリョクリョウ</t>
    </rPh>
    <rPh sb="4" eb="6">
      <t>スイテイ</t>
    </rPh>
    <rPh sb="6" eb="8">
      <t>ジッセキ</t>
    </rPh>
    <rPh sb="9" eb="10">
      <t>サイ</t>
    </rPh>
    <rPh sb="12" eb="14">
      <t>セイギョ</t>
    </rPh>
    <rPh sb="14" eb="16">
      <t>カイスウ</t>
    </rPh>
    <rPh sb="17" eb="19">
      <t>スイイ</t>
    </rPh>
    <phoneticPr fontId="1"/>
  </si>
  <si>
    <t>A発電所（LNG火力）のDSS※回数</t>
    <rPh sb="1" eb="4">
      <t>ハツデンショ</t>
    </rPh>
    <rPh sb="8" eb="10">
      <t>カリョク</t>
    </rPh>
    <rPh sb="16" eb="18">
      <t>カイスウ</t>
    </rPh>
    <phoneticPr fontId="1"/>
  </si>
  <si>
    <t>※ Daily Start and Stopの略。日間起動停止を行う運用</t>
  </si>
  <si>
    <t>添付図７－１</t>
    <rPh sb="0" eb="2">
      <t>テンプ</t>
    </rPh>
    <rPh sb="2" eb="3">
      <t>ズ</t>
    </rPh>
    <phoneticPr fontId="1"/>
  </si>
  <si>
    <t>添付図７－２</t>
    <phoneticPr fontId="1"/>
  </si>
  <si>
    <t>添付図７－３</t>
    <phoneticPr fontId="1"/>
  </si>
  <si>
    <t>添付図７－４</t>
    <phoneticPr fontId="1"/>
  </si>
  <si>
    <t>添付図７－５</t>
    <phoneticPr fontId="1"/>
  </si>
  <si>
    <t>火力電源設備量の推移（全国合計）</t>
    <phoneticPr fontId="1"/>
  </si>
  <si>
    <t>年間計画停止量の推移（全国合計）</t>
    <phoneticPr fontId="1"/>
  </si>
  <si>
    <t>A発電所（LNG火力）のDSS回数</t>
    <phoneticPr fontId="1"/>
  </si>
  <si>
    <t>日平均気温の推移（東京）</t>
    <phoneticPr fontId="1"/>
  </si>
  <si>
    <t>容量市場・供給計画における目標停電量（２０２５年度供給計画の取りまとめの諸元による）</t>
    <rPh sb="0" eb="4">
      <t>ヨウリョウシジョウ</t>
    </rPh>
    <rPh sb="5" eb="9">
      <t>キョウキュウケイカク</t>
    </rPh>
    <rPh sb="13" eb="18">
      <t>モクヒョウテイデンリョウ</t>
    </rPh>
    <phoneticPr fontId="1"/>
  </si>
  <si>
    <t>２０２５年度供給計画（第１年度）と２０２４年度供給計画（第２年度）の各月補修量の増減</t>
    <rPh sb="4" eb="6">
      <t>ネンド</t>
    </rPh>
    <rPh sb="6" eb="10">
      <t>キョウキュウケイカク</t>
    </rPh>
    <rPh sb="21" eb="23">
      <t>ネンド</t>
    </rPh>
    <rPh sb="23" eb="25">
      <t>キョウキュウ</t>
    </rPh>
    <rPh sb="25" eb="27">
      <t>ケイカク</t>
    </rPh>
    <phoneticPr fontId="1"/>
  </si>
  <si>
    <t>表３－２</t>
    <rPh sb="0" eb="1">
      <t>ヒョウ</t>
    </rPh>
    <phoneticPr fontId="1"/>
  </si>
  <si>
    <t>※2022年度～2024年度の3か年平均。3/5以降は2024年度データ未取得であったため2か年平均。</t>
    <rPh sb="5" eb="7">
      <t>ネンド</t>
    </rPh>
    <rPh sb="12" eb="14">
      <t>ネンド</t>
    </rPh>
    <rPh sb="17" eb="18">
      <t>ネン</t>
    </rPh>
    <rPh sb="18" eb="20">
      <t>ヘイキン</t>
    </rPh>
    <rPh sb="24" eb="26">
      <t>イコウ</t>
    </rPh>
    <phoneticPr fontId="1"/>
  </si>
  <si>
    <t>発電所等送電端電力量</t>
  </si>
  <si>
    <t>図６－５</t>
    <phoneticPr fontId="1"/>
  </si>
  <si>
    <t>事業エリア数毎の小売電気事業者比率・事業者数</t>
  </si>
  <si>
    <t>図６－６</t>
    <phoneticPr fontId="1"/>
  </si>
  <si>
    <t>図６－７</t>
    <phoneticPr fontId="1"/>
  </si>
  <si>
    <t>図６－８・９</t>
    <phoneticPr fontId="1"/>
  </si>
  <si>
    <t>図６－１０・１１</t>
    <phoneticPr fontId="1"/>
  </si>
  <si>
    <t>図６－１２</t>
    <phoneticPr fontId="1"/>
  </si>
  <si>
    <t>図６－１４</t>
    <phoneticPr fontId="1"/>
  </si>
  <si>
    <t>事業エリア数毎の発電事業者比率・事業者数</t>
  </si>
  <si>
    <t>２０２５年度・２０２６年度各月の最大３日平均電力（全国の需要、送電端）</t>
    <rPh sb="11" eb="13">
      <t>ネンド</t>
    </rPh>
    <phoneticPr fontId="1"/>
  </si>
  <si>
    <t>表１－２　２０２５年度各月の最大３日平均電力（全国の需要、送電端）【万kW】</t>
    <phoneticPr fontId="1"/>
  </si>
  <si>
    <t>表１－３　２０２６年度各月の最大３日平均電力（全国の需要、送電端）【万kW】</t>
    <phoneticPr fontId="1"/>
  </si>
  <si>
    <t>調整能力の推移(8月・全国合計)</t>
    <rPh sb="0" eb="2">
      <t>チョウセイ</t>
    </rPh>
    <rPh sb="2" eb="4">
      <t>ノウリョク</t>
    </rPh>
    <rPh sb="5" eb="7">
      <t>スイイ</t>
    </rPh>
    <rPh sb="9" eb="10">
      <t>ガツ</t>
    </rPh>
    <rPh sb="11" eb="15">
      <t>ゼンコクゴウケイ</t>
    </rPh>
    <phoneticPr fontId="1"/>
  </si>
  <si>
    <t>調整能力の推移(8月・全国合計)</t>
    <rPh sb="0" eb="2">
      <t>チョウセイ</t>
    </rPh>
    <rPh sb="2" eb="4">
      <t>ノウリョク</t>
    </rPh>
    <rPh sb="5" eb="7">
      <t>スイイ</t>
    </rPh>
    <rPh sb="9" eb="10">
      <t>ガツ</t>
    </rPh>
    <rPh sb="11" eb="15">
      <t>ゼンコクゴウケイ</t>
    </rPh>
    <phoneticPr fontId="4"/>
  </si>
  <si>
    <t>表・図３－１</t>
    <rPh sb="0" eb="1">
      <t>ヒョウ</t>
    </rPh>
    <phoneticPr fontId="1"/>
  </si>
  <si>
    <t>表・図３－７</t>
    <rPh sb="0" eb="1">
      <t>ヒョウ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</si>
</sst>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6" formatCode="&quot;¥&quot;#,##0;[Red]&quot;¥&quot;\-#,##0"/>
    <numFmt numFmtId="176" formatCode="#,##0_ "/>
    <numFmt numFmtId="177" formatCode="0_ "/>
    <numFmt numFmtId="178" formatCode="0.0%"/>
    <numFmt numFmtId="179" formatCode="0;&quot;△ &quot;0"/>
    <numFmt numFmtId="180" formatCode="#,##0;&quot;▲ &quot;#,##0"/>
    <numFmt numFmtId="181" formatCode="#,##0.000;[Red]\-#,##0.000"/>
    <numFmt numFmtId="182" formatCode="#,##0.0;[Red]\▲#,##0.0"/>
    <numFmt numFmtId="183" formatCode="0&quot;年&quot;&quot;度&quot;&quot;想&quot;&quot;定&quot;"/>
    <numFmt numFmtId="184" formatCode="0&quot;エリア&quot;"/>
    <numFmt numFmtId="185" formatCode="#,##0;&quot;△ &quot;#,##0"/>
    <numFmt numFmtId="186" formatCode="#,##0.0;[Red]\-#,##0.0"/>
    <numFmt numFmtId="187" formatCode="0.0"/>
    <numFmt numFmtId="188" formatCode="0.0&quot;兆&quot;&quot;円&quot;"/>
    <numFmt numFmtId="189" formatCode="#&quot;億&quot;#,###&quot;万&quot;&quot;人&quot;"/>
    <numFmt numFmtId="190" formatCode="0&quot;年&quot;&quot;度&quot;"/>
    <numFmt numFmtId="191" formatCode="#,###&quot;億kWh&quot;"/>
    <numFmt numFmtId="192" formatCode="#,###&quot;万kW&quot;"/>
    <numFmt numFmtId="193" formatCode="&quot;(+&quot;#,##0.0%&quot;)※&quot;;&quot;(▲&quot;#,##0.0%&quot;)※&quot;"/>
    <numFmt numFmtId="194" formatCode="&quot;[+&quot;#,##0.0%&quot;]※&quot;;&quot;[▲&quot;#,##0.0%&quot;]※&quot;"/>
    <numFmt numFmtId="195" formatCode="&quot;¥&quot;#,##0;\-&quot;¥&quot;#,##0"/>
    <numFmt numFmtId="196" formatCode="#,##0.0;&quot;△ &quot;#,##0.0"/>
    <numFmt numFmtId="197" formatCode="#,###&quot;万kW　※１&quot;"/>
    <numFmt numFmtId="198" formatCode="&quot;(+&quot;#,##0.0%&quot;)※２&quot;;&quot;(▲&quot;#,##0.0%&quot;)※２&quot;"/>
    <numFmt numFmtId="199" formatCode="&quot;[+&quot;#,##0.0%&quot;]※２&quot;;&quot;[▲&quot;#,##0.0%&quot;]※２&quot;"/>
    <numFmt numFmtId="200" formatCode="0.000_);[Red]\(0.000\)"/>
    <numFmt numFmtId="201" formatCode="m/d;@"/>
    <numFmt numFmtId="202" formatCode="0.0_ "/>
    <numFmt numFmtId="203" formatCode="0.0_);[Red]\(0.0\)"/>
  </numFmts>
  <fonts count="4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.5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3"/>
      <color theme="3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9"/>
      <color theme="1"/>
      <name val="ＭＳ ゴシック"/>
      <family val="2"/>
      <charset val="128"/>
    </font>
    <font>
      <sz val="10"/>
      <color theme="1"/>
      <name val="Meiryo UI"/>
      <family val="3"/>
      <charset val="128"/>
    </font>
    <font>
      <sz val="6"/>
      <name val="Meiryo UI"/>
      <family val="2"/>
      <charset val="128"/>
    </font>
    <font>
      <b/>
      <sz val="1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0"/>
      <color theme="1"/>
      <name val="Meiryo UI"/>
      <family val="2"/>
      <charset val="128"/>
    </font>
    <font>
      <sz val="6"/>
      <name val="ＭＳ ゴシック"/>
      <family val="2"/>
      <charset val="128"/>
    </font>
    <font>
      <b/>
      <sz val="13"/>
      <name val="Meiryo UI"/>
      <family val="3"/>
      <charset val="128"/>
    </font>
    <font>
      <b/>
      <sz val="13"/>
      <color theme="1"/>
      <name val="Meiryo UI"/>
      <family val="3"/>
      <charset val="128"/>
    </font>
    <font>
      <sz val="13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u/>
      <sz val="11"/>
      <color theme="10"/>
      <name val="Meiryo UI"/>
      <family val="3"/>
      <charset val="128"/>
    </font>
    <font>
      <b/>
      <sz val="9"/>
      <color theme="1"/>
      <name val="Meiryo UI"/>
      <family val="3"/>
      <charset val="128"/>
    </font>
    <font>
      <sz val="14"/>
      <color rgb="FF000000"/>
      <name val="Meiryo UI"/>
      <family val="3"/>
      <charset val="128"/>
    </font>
    <font>
      <sz val="11"/>
      <color theme="1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11"/>
      <name val="ＭＳ ゴシック"/>
      <family val="3"/>
      <charset val="128"/>
    </font>
    <font>
      <sz val="11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明朝"/>
      <family val="1"/>
      <charset val="128"/>
    </font>
    <font>
      <u/>
      <sz val="11"/>
      <color indexed="12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1"/>
      <color theme="1"/>
      <name val="ＭＳ Ｐ明朝"/>
      <family val="2"/>
      <charset val="128"/>
    </font>
    <font>
      <sz val="11"/>
      <color indexed="8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12"/>
      <color rgb="FF000000"/>
      <name val="ＭＳ 明朝"/>
      <family val="1"/>
      <charset val="128"/>
    </font>
    <font>
      <sz val="12"/>
      <color rgb="FF000000"/>
      <name val="Meiryo UI"/>
      <family val="3"/>
      <charset val="128"/>
    </font>
    <font>
      <sz val="12"/>
      <name val="Meiryo UI"/>
      <family val="3"/>
      <charset val="128"/>
    </font>
  </fonts>
  <fills count="2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E5F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0EBF6"/>
        <bgColor indexed="64"/>
      </patternFill>
    </fill>
    <fill>
      <patternFill patternType="solid">
        <fgColor theme="5" tint="0.59996337778862885"/>
        <bgColor indexed="64"/>
      </patternFill>
    </fill>
  </fills>
  <borders count="14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 style="medium">
        <color theme="1"/>
      </left>
      <right style="thin">
        <color indexed="64"/>
      </right>
      <top style="thin">
        <color theme="0"/>
      </top>
      <bottom/>
      <diagonal/>
    </border>
    <border>
      <left style="medium">
        <color theme="1"/>
      </left>
      <right/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 style="double">
        <color indexed="64"/>
      </bottom>
      <diagonal/>
    </border>
    <border>
      <left style="medium">
        <color theme="1"/>
      </left>
      <right/>
      <top style="double">
        <color indexed="64"/>
      </top>
      <bottom style="medium">
        <color theme="1"/>
      </bottom>
      <diagonal/>
    </border>
    <border>
      <left/>
      <right style="medium">
        <color indexed="64"/>
      </right>
      <top style="double">
        <color indexed="64"/>
      </top>
      <bottom style="medium">
        <color theme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 style="thin">
        <color indexed="64"/>
      </diagonal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 diagonalUp="1">
      <left style="thick">
        <color indexed="64"/>
      </left>
      <right style="thick">
        <color indexed="64"/>
      </right>
      <top/>
      <bottom style="thick">
        <color indexed="64"/>
      </bottom>
      <diagonal style="thin">
        <color indexed="64"/>
      </diagonal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/>
      <top style="double">
        <color auto="1"/>
      </top>
      <bottom/>
      <diagonal/>
    </border>
    <border>
      <left/>
      <right style="double">
        <color indexed="64"/>
      </right>
      <top style="double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ck">
        <color rgb="FFFF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FF0000"/>
      </right>
      <top/>
      <bottom/>
      <diagonal/>
    </border>
    <border>
      <left style="medium">
        <color rgb="FF000000"/>
      </left>
      <right style="thick">
        <color rgb="FFFF0000"/>
      </right>
      <top/>
      <bottom style="medium">
        <color rgb="FF00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medium">
        <color rgb="FF000000"/>
      </bottom>
      <diagonal/>
    </border>
    <border>
      <left style="thick">
        <color rgb="FFFF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FF0000"/>
      </left>
      <right style="medium">
        <color rgb="FF000000"/>
      </right>
      <top/>
      <bottom/>
      <diagonal/>
    </border>
    <border>
      <left style="thick">
        <color rgb="FFFF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FF0000"/>
      </left>
      <right style="thick">
        <color rgb="FFFF0000"/>
      </right>
      <top style="medium">
        <color rgb="FF000000"/>
      </top>
      <bottom style="medium">
        <color rgb="FF000000"/>
      </bottom>
      <diagonal/>
    </border>
    <border>
      <left style="thick">
        <color rgb="FFFF0000"/>
      </left>
      <right style="thick">
        <color rgb="FFFF0000"/>
      </right>
      <top style="medium">
        <color rgb="FF000000"/>
      </top>
      <bottom style="thick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ck">
        <color theme="1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theme="1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ck">
        <color theme="1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ck">
        <color theme="1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1"/>
      </left>
      <right style="thin">
        <color indexed="64"/>
      </right>
      <top/>
      <bottom style="thin">
        <color indexed="64"/>
      </bottom>
      <diagonal/>
    </border>
    <border>
      <left style="thick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/>
      <diagonal/>
    </border>
    <border>
      <left style="thick">
        <color theme="1"/>
      </left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indexed="64"/>
      </right>
      <top style="double">
        <color theme="1"/>
      </top>
      <bottom style="thick">
        <color theme="1"/>
      </bottom>
      <diagonal/>
    </border>
    <border>
      <left style="thin">
        <color indexed="64"/>
      </left>
      <right/>
      <top style="double">
        <color theme="1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ck">
        <color theme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ck">
        <color theme="1"/>
      </bottom>
      <diagonal/>
    </border>
    <border>
      <left style="thin">
        <color indexed="64"/>
      </left>
      <right style="thick">
        <color theme="1"/>
      </right>
      <top style="double">
        <color indexed="64"/>
      </top>
      <bottom style="thick">
        <color theme="1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3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7" fillId="0" borderId="0"/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8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1" fillId="0" borderId="0"/>
    <xf numFmtId="0" fontId="32" fillId="0" borderId="0">
      <alignment vertical="center"/>
    </xf>
    <xf numFmtId="0" fontId="7" fillId="0" borderId="0"/>
    <xf numFmtId="38" fontId="4" fillId="0" borderId="0" applyFont="0" applyFill="0" applyBorder="0" applyAlignment="0" applyProtection="0">
      <alignment vertical="center"/>
    </xf>
    <xf numFmtId="0" fontId="9" fillId="0" borderId="0">
      <alignment vertical="center"/>
    </xf>
    <xf numFmtId="38" fontId="35" fillId="0" borderId="0" applyFont="0" applyFill="0" applyBorder="0" applyAlignment="0" applyProtection="0"/>
    <xf numFmtId="0" fontId="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top"/>
      <protection locked="0"/>
    </xf>
    <xf numFmtId="9" fontId="3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38" fillId="0" borderId="0">
      <alignment vertical="center"/>
    </xf>
    <xf numFmtId="0" fontId="32" fillId="0" borderId="0"/>
    <xf numFmtId="38" fontId="3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32" fillId="0" borderId="0"/>
    <xf numFmtId="0" fontId="4" fillId="0" borderId="0">
      <alignment vertical="center"/>
    </xf>
    <xf numFmtId="0" fontId="4" fillId="0" borderId="0">
      <alignment vertical="center"/>
    </xf>
    <xf numFmtId="9" fontId="38" fillId="0" borderId="0" applyFont="0" applyFill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38" fontId="38" fillId="0" borderId="0" applyFont="0" applyFill="0" applyBorder="0" applyAlignment="0" applyProtection="0">
      <alignment vertical="center"/>
    </xf>
    <xf numFmtId="38" fontId="38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/>
    <xf numFmtId="6" fontId="32" fillId="0" borderId="0" applyFont="0" applyFill="0" applyBorder="0" applyAlignment="0" applyProtection="0"/>
    <xf numFmtId="6" fontId="32" fillId="0" borderId="0" applyFont="0" applyFill="0" applyBorder="0" applyAlignment="0" applyProtection="0"/>
    <xf numFmtId="195" fontId="39" fillId="0" borderId="74"/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32" fillId="0" borderId="0">
      <alignment horizontal="left"/>
    </xf>
    <xf numFmtId="0" fontId="32" fillId="0" borderId="0"/>
    <xf numFmtId="0" fontId="32" fillId="0" borderId="0"/>
    <xf numFmtId="0" fontId="4" fillId="0" borderId="0">
      <alignment vertical="center"/>
    </xf>
    <xf numFmtId="0" fontId="32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2" fillId="0" borderId="0"/>
    <xf numFmtId="0" fontId="40" fillId="0" borderId="0">
      <alignment vertical="center"/>
    </xf>
    <xf numFmtId="0" fontId="4" fillId="0" borderId="0">
      <alignment vertical="center"/>
    </xf>
    <xf numFmtId="0" fontId="35" fillId="0" borderId="0"/>
    <xf numFmtId="0" fontId="38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3" fillId="0" borderId="0">
      <alignment vertical="center"/>
    </xf>
    <xf numFmtId="49" fontId="35" fillId="0" borderId="0"/>
    <xf numFmtId="0" fontId="32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2" fillId="0" borderId="0">
      <alignment horizontal="left"/>
    </xf>
    <xf numFmtId="0" fontId="4" fillId="0" borderId="0">
      <alignment vertical="center"/>
    </xf>
    <xf numFmtId="0" fontId="4" fillId="0" borderId="0">
      <alignment vertical="center"/>
    </xf>
    <xf numFmtId="0" fontId="32" fillId="0" borderId="0"/>
    <xf numFmtId="0" fontId="13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13" fillId="0" borderId="0">
      <alignment vertical="center"/>
    </xf>
    <xf numFmtId="0" fontId="38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6" fontId="32" fillId="0" borderId="0" applyFont="0" applyFill="0" applyBorder="0" applyAlignment="0" applyProtection="0"/>
    <xf numFmtId="6" fontId="32" fillId="0" borderId="0" applyFont="0" applyFill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35" fillId="0" borderId="0" applyFont="0" applyFill="0" applyBorder="0" applyAlignment="0" applyProtection="0"/>
    <xf numFmtId="38" fontId="42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>
      <alignment vertical="center"/>
    </xf>
    <xf numFmtId="38" fontId="41" fillId="0" borderId="0" applyFont="0" applyFill="0" applyBorder="0" applyAlignment="0" applyProtection="0">
      <alignment vertical="center"/>
    </xf>
    <xf numFmtId="0" fontId="7" fillId="0" borderId="0"/>
    <xf numFmtId="0" fontId="7" fillId="0" borderId="0"/>
    <xf numFmtId="38" fontId="7" fillId="0" borderId="0" applyFont="0" applyFill="0" applyBorder="0" applyAlignment="0" applyProtection="0">
      <alignment vertical="center"/>
    </xf>
  </cellStyleXfs>
  <cellXfs count="460">
    <xf numFmtId="0" fontId="0" fillId="0" borderId="0" xfId="0">
      <alignment vertical="center"/>
    </xf>
    <xf numFmtId="0" fontId="9" fillId="0" borderId="0" xfId="4" applyFont="1">
      <alignment vertical="center"/>
    </xf>
    <xf numFmtId="0" fontId="9" fillId="2" borderId="10" xfId="4" applyFont="1" applyFill="1" applyBorder="1">
      <alignment vertical="center"/>
    </xf>
    <xf numFmtId="0" fontId="9" fillId="2" borderId="10" xfId="4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9" fillId="0" borderId="0" xfId="0" applyFont="1">
      <alignment vertical="center"/>
    </xf>
    <xf numFmtId="0" fontId="9" fillId="0" borderId="1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Border="1">
      <alignment vertical="center"/>
    </xf>
    <xf numFmtId="0" fontId="9" fillId="0" borderId="0" xfId="0" applyFont="1" applyBorder="1" applyAlignment="1">
      <alignment vertical="center"/>
    </xf>
    <xf numFmtId="9" fontId="9" fillId="0" borderId="0" xfId="2" applyFont="1" applyBorder="1">
      <alignment vertical="center"/>
    </xf>
    <xf numFmtId="0" fontId="9" fillId="2" borderId="10" xfId="0" applyFont="1" applyFill="1" applyBorder="1">
      <alignment vertical="center"/>
    </xf>
    <xf numFmtId="38" fontId="9" fillId="0" borderId="0" xfId="1" applyFont="1" applyFill="1" applyBorder="1">
      <alignment vertical="center"/>
    </xf>
    <xf numFmtId="38" fontId="9" fillId="0" borderId="0" xfId="1" applyFont="1" applyBorder="1">
      <alignment vertical="center"/>
    </xf>
    <xf numFmtId="0" fontId="10" fillId="3" borderId="0" xfId="0" applyFont="1" applyFill="1" applyAlignment="1">
      <alignment horizontal="right" vertical="center"/>
    </xf>
    <xf numFmtId="0" fontId="11" fillId="4" borderId="10" xfId="0" applyFont="1" applyFill="1" applyBorder="1">
      <alignment vertical="center"/>
    </xf>
    <xf numFmtId="0" fontId="11" fillId="4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38" fontId="11" fillId="0" borderId="10" xfId="1" applyNumberFormat="1" applyFont="1" applyBorder="1">
      <alignment vertical="center"/>
    </xf>
    <xf numFmtId="0" fontId="11" fillId="5" borderId="10" xfId="0" applyFont="1" applyFill="1" applyBorder="1" applyAlignment="1">
      <alignment horizontal="center" vertical="center" wrapText="1"/>
    </xf>
    <xf numFmtId="38" fontId="11" fillId="5" borderId="10" xfId="1" applyNumberFormat="1" applyFont="1" applyFill="1" applyBorder="1">
      <alignment vertical="center"/>
    </xf>
    <xf numFmtId="0" fontId="11" fillId="5" borderId="10" xfId="0" applyFont="1" applyFill="1" applyBorder="1" applyAlignment="1">
      <alignment horizontal="center" vertical="center"/>
    </xf>
    <xf numFmtId="178" fontId="11" fillId="0" borderId="10" xfId="2" applyNumberFormat="1" applyFont="1" applyBorder="1">
      <alignment vertical="center"/>
    </xf>
    <xf numFmtId="38" fontId="11" fillId="0" borderId="10" xfId="1" applyFont="1" applyFill="1" applyBorder="1" applyAlignment="1">
      <alignment vertical="center"/>
    </xf>
    <xf numFmtId="38" fontId="11" fillId="5" borderId="10" xfId="1" applyFont="1" applyFill="1" applyBorder="1" applyAlignment="1">
      <alignment vertical="center"/>
    </xf>
    <xf numFmtId="0" fontId="9" fillId="0" borderId="0" xfId="4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1" fontId="9" fillId="0" borderId="10" xfId="0" applyNumberFormat="1" applyFont="1" applyBorder="1">
      <alignment vertical="center"/>
    </xf>
    <xf numFmtId="0" fontId="11" fillId="3" borderId="10" xfId="0" applyFont="1" applyFill="1" applyBorder="1" applyAlignment="1">
      <alignment horizontal="center" vertical="center" shrinkToFit="1"/>
    </xf>
    <xf numFmtId="0" fontId="14" fillId="0" borderId="10" xfId="0" applyFont="1" applyBorder="1">
      <alignment vertical="center"/>
    </xf>
    <xf numFmtId="0" fontId="14" fillId="0" borderId="10" xfId="0" applyFont="1" applyBorder="1" applyAlignment="1">
      <alignment horizontal="center" vertical="center"/>
    </xf>
    <xf numFmtId="0" fontId="17" fillId="0" borderId="10" xfId="0" applyFont="1" applyBorder="1">
      <alignment vertical="center"/>
    </xf>
    <xf numFmtId="180" fontId="17" fillId="0" borderId="10" xfId="0" applyNumberFormat="1" applyFont="1" applyBorder="1">
      <alignment vertical="center"/>
    </xf>
    <xf numFmtId="177" fontId="14" fillId="0" borderId="10" xfId="0" applyNumberFormat="1" applyFont="1" applyBorder="1">
      <alignment vertical="center"/>
    </xf>
    <xf numFmtId="177" fontId="14" fillId="0" borderId="10" xfId="0" applyNumberFormat="1" applyFont="1" applyBorder="1" applyAlignment="1">
      <alignment horizontal="center" vertical="center"/>
    </xf>
    <xf numFmtId="177" fontId="17" fillId="0" borderId="10" xfId="0" applyNumberFormat="1" applyFont="1" applyBorder="1">
      <alignment vertical="center"/>
    </xf>
    <xf numFmtId="38" fontId="9" fillId="0" borderId="10" xfId="1" applyFont="1" applyBorder="1">
      <alignment vertical="center"/>
    </xf>
    <xf numFmtId="177" fontId="16" fillId="0" borderId="10" xfId="1" applyNumberFormat="1" applyFont="1" applyFill="1" applyBorder="1" applyAlignment="1"/>
    <xf numFmtId="0" fontId="11" fillId="0" borderId="10" xfId="0" applyFont="1" applyFill="1" applyBorder="1" applyAlignment="1">
      <alignment horizontal="center" vertical="center" shrinkToFit="1"/>
    </xf>
    <xf numFmtId="0" fontId="9" fillId="0" borderId="10" xfId="0" applyFont="1" applyFill="1" applyBorder="1" applyAlignment="1">
      <alignment horizontal="center" vertical="center"/>
    </xf>
    <xf numFmtId="181" fontId="9" fillId="6" borderId="21" xfId="1" applyNumberFormat="1" applyFont="1" applyFill="1" applyBorder="1">
      <alignment vertical="center"/>
    </xf>
    <xf numFmtId="0" fontId="9" fillId="9" borderId="10" xfId="0" applyFont="1" applyFill="1" applyBorder="1" applyAlignment="1">
      <alignment horizontal="center" vertical="center"/>
    </xf>
    <xf numFmtId="181" fontId="9" fillId="9" borderId="21" xfId="1" applyNumberFormat="1" applyFont="1" applyFill="1" applyBorder="1">
      <alignment vertical="center"/>
    </xf>
    <xf numFmtId="181" fontId="9" fillId="0" borderId="21" xfId="1" applyNumberFormat="1" applyFont="1" applyFill="1" applyBorder="1">
      <alignment vertical="center"/>
    </xf>
    <xf numFmtId="181" fontId="9" fillId="6" borderId="10" xfId="1" applyNumberFormat="1" applyFont="1" applyFill="1" applyBorder="1">
      <alignment vertical="center"/>
    </xf>
    <xf numFmtId="3" fontId="9" fillId="0" borderId="25" xfId="0" applyNumberFormat="1" applyFont="1" applyBorder="1" applyAlignment="1">
      <alignment horizontal="right" vertical="center"/>
    </xf>
    <xf numFmtId="3" fontId="9" fillId="0" borderId="26" xfId="0" applyNumberFormat="1" applyFont="1" applyBorder="1" applyAlignment="1">
      <alignment horizontal="right" vertical="center"/>
    </xf>
    <xf numFmtId="3" fontId="9" fillId="0" borderId="14" xfId="0" applyNumberFormat="1" applyFont="1" applyBorder="1" applyAlignment="1">
      <alignment horizontal="right" vertical="center"/>
    </xf>
    <xf numFmtId="3" fontId="9" fillId="0" borderId="12" xfId="0" applyNumberFormat="1" applyFont="1" applyBorder="1" applyAlignment="1">
      <alignment horizontal="right" vertical="center"/>
    </xf>
    <xf numFmtId="3" fontId="9" fillId="0" borderId="10" xfId="0" applyNumberFormat="1" applyFont="1" applyBorder="1" applyAlignment="1">
      <alignment horizontal="right" vertical="center"/>
    </xf>
    <xf numFmtId="3" fontId="9" fillId="0" borderId="27" xfId="0" applyNumberFormat="1" applyFont="1" applyBorder="1" applyAlignment="1">
      <alignment horizontal="right" vertical="center"/>
    </xf>
    <xf numFmtId="0" fontId="9" fillId="2" borderId="17" xfId="0" applyFont="1" applyFill="1" applyBorder="1">
      <alignment vertical="center"/>
    </xf>
    <xf numFmtId="0" fontId="9" fillId="2" borderId="15" xfId="0" applyFont="1" applyFill="1" applyBorder="1">
      <alignment vertical="center"/>
    </xf>
    <xf numFmtId="0" fontId="9" fillId="2" borderId="15" xfId="0" applyFont="1" applyFill="1" applyBorder="1" applyAlignment="1">
      <alignment vertical="center" wrapText="1"/>
    </xf>
    <xf numFmtId="0" fontId="9" fillId="2" borderId="19" xfId="0" applyFont="1" applyFill="1" applyBorder="1" applyAlignment="1">
      <alignment horizontal="left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82" fontId="9" fillId="0" borderId="10" xfId="0" applyNumberFormat="1" applyFont="1" applyFill="1" applyBorder="1">
      <alignment vertical="center"/>
    </xf>
    <xf numFmtId="38" fontId="9" fillId="0" borderId="10" xfId="7" applyFont="1" applyFill="1" applyBorder="1" applyAlignment="1">
      <alignment horizontal="right" vertical="center"/>
    </xf>
    <xf numFmtId="183" fontId="9" fillId="0" borderId="10" xfId="0" applyNumberFormat="1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right" vertical="center"/>
    </xf>
    <xf numFmtId="0" fontId="9" fillId="0" borderId="10" xfId="0" applyFont="1" applyFill="1" applyBorder="1">
      <alignment vertical="center"/>
    </xf>
    <xf numFmtId="38" fontId="9" fillId="0" borderId="0" xfId="1" applyFont="1">
      <alignment vertical="center"/>
    </xf>
    <xf numFmtId="38" fontId="9" fillId="7" borderId="10" xfId="1" applyFont="1" applyFill="1" applyBorder="1" applyAlignment="1">
      <alignment horizontal="center" vertical="center"/>
    </xf>
    <xf numFmtId="0" fontId="9" fillId="7" borderId="10" xfId="0" applyFont="1" applyFill="1" applyBorder="1">
      <alignment vertical="center"/>
    </xf>
    <xf numFmtId="178" fontId="20" fillId="0" borderId="10" xfId="2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38" fontId="20" fillId="0" borderId="10" xfId="1" applyFont="1" applyBorder="1">
      <alignment vertical="center"/>
    </xf>
    <xf numFmtId="38" fontId="21" fillId="7" borderId="10" xfId="1" applyFont="1" applyFill="1" applyBorder="1" applyAlignment="1">
      <alignment horizontal="center" vertical="center"/>
    </xf>
    <xf numFmtId="0" fontId="21" fillId="7" borderId="10" xfId="0" applyFont="1" applyFill="1" applyBorder="1">
      <alignment vertical="center"/>
    </xf>
    <xf numFmtId="0" fontId="22" fillId="0" borderId="0" xfId="0" applyFont="1" applyAlignment="1">
      <alignment horizontal="right" vertical="center"/>
    </xf>
    <xf numFmtId="0" fontId="22" fillId="0" borderId="0" xfId="0" applyFont="1">
      <alignment vertical="center"/>
    </xf>
    <xf numFmtId="9" fontId="9" fillId="0" borderId="0" xfId="2" applyFont="1">
      <alignment vertical="center"/>
    </xf>
    <xf numFmtId="177" fontId="9" fillId="0" borderId="0" xfId="2" applyNumberFormat="1" applyFont="1">
      <alignment vertical="center"/>
    </xf>
    <xf numFmtId="38" fontId="9" fillId="0" borderId="10" xfId="1" applyFont="1" applyFill="1" applyBorder="1">
      <alignment vertical="center"/>
    </xf>
    <xf numFmtId="38" fontId="9" fillId="2" borderId="10" xfId="1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>
      <alignment vertical="center"/>
    </xf>
    <xf numFmtId="184" fontId="9" fillId="2" borderId="10" xfId="0" applyNumberFormat="1" applyFont="1" applyFill="1" applyBorder="1" applyAlignment="1">
      <alignment horizontal="center" vertical="center"/>
    </xf>
    <xf numFmtId="38" fontId="9" fillId="0" borderId="10" xfId="0" applyNumberFormat="1" applyFont="1" applyFill="1" applyBorder="1">
      <alignment vertical="center"/>
    </xf>
    <xf numFmtId="0" fontId="9" fillId="0" borderId="0" xfId="3" applyFont="1"/>
    <xf numFmtId="0" fontId="9" fillId="0" borderId="0" xfId="3" applyFont="1" applyAlignment="1">
      <alignment horizontal="right" vertical="center"/>
    </xf>
    <xf numFmtId="179" fontId="9" fillId="0" borderId="10" xfId="3" applyNumberFormat="1" applyFont="1" applyBorder="1" applyAlignment="1">
      <alignment horizontal="right" vertical="center"/>
    </xf>
    <xf numFmtId="0" fontId="9" fillId="2" borderId="10" xfId="3" applyFont="1" applyFill="1" applyBorder="1" applyAlignment="1">
      <alignment horizontal="center" vertical="center" wrapText="1"/>
    </xf>
    <xf numFmtId="0" fontId="9" fillId="0" borderId="0" xfId="3" applyFont="1" applyAlignment="1">
      <alignment vertical="center"/>
    </xf>
    <xf numFmtId="38" fontId="9" fillId="0" borderId="10" xfId="3" applyNumberFormat="1" applyFont="1" applyBorder="1" applyAlignment="1">
      <alignment vertical="center"/>
    </xf>
    <xf numFmtId="0" fontId="9" fillId="2" borderId="10" xfId="3" applyFont="1" applyFill="1" applyBorder="1" applyAlignment="1">
      <alignment horizontal="center" vertical="center"/>
    </xf>
    <xf numFmtId="0" fontId="9" fillId="2" borderId="10" xfId="3" applyFont="1" applyFill="1" applyBorder="1" applyAlignment="1">
      <alignment vertical="center" wrapText="1"/>
    </xf>
    <xf numFmtId="0" fontId="9" fillId="2" borderId="10" xfId="3" applyFont="1" applyFill="1" applyBorder="1" applyAlignment="1">
      <alignment vertical="center"/>
    </xf>
    <xf numFmtId="0" fontId="10" fillId="9" borderId="10" xfId="0" applyFont="1" applyFill="1" applyBorder="1">
      <alignment vertical="center"/>
    </xf>
    <xf numFmtId="176" fontId="10" fillId="11" borderId="10" xfId="0" applyNumberFormat="1" applyFont="1" applyFill="1" applyBorder="1" applyAlignment="1">
      <alignment vertical="center" shrinkToFit="1"/>
    </xf>
    <xf numFmtId="0" fontId="9" fillId="0" borderId="10" xfId="0" applyFont="1" applyBorder="1" applyAlignment="1">
      <alignment vertical="center"/>
    </xf>
    <xf numFmtId="0" fontId="9" fillId="0" borderId="0" xfId="0" applyFont="1" applyAlignment="1"/>
    <xf numFmtId="0" fontId="24" fillId="0" borderId="0" xfId="0" applyFont="1">
      <alignment vertical="center"/>
    </xf>
    <xf numFmtId="0" fontId="9" fillId="2" borderId="10" xfId="0" applyFont="1" applyFill="1" applyBorder="1" applyAlignment="1">
      <alignment horizontal="center" vertical="center"/>
    </xf>
    <xf numFmtId="0" fontId="9" fillId="3" borderId="0" xfId="0" applyFont="1" applyFill="1">
      <alignment vertical="center"/>
    </xf>
    <xf numFmtId="0" fontId="9" fillId="3" borderId="10" xfId="0" applyFont="1" applyFill="1" applyBorder="1" applyAlignment="1">
      <alignment vertical="center" shrinkToFi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3" applyFont="1" applyFill="1"/>
    <xf numFmtId="0" fontId="9" fillId="0" borderId="0" xfId="3" applyFont="1" applyFill="1" applyBorder="1"/>
    <xf numFmtId="38" fontId="9" fillId="0" borderId="0" xfId="1" applyFont="1" applyFill="1" applyBorder="1" applyAlignment="1"/>
    <xf numFmtId="38" fontId="9" fillId="0" borderId="10" xfId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178" fontId="9" fillId="7" borderId="12" xfId="2" applyNumberFormat="1" applyFont="1" applyFill="1" applyBorder="1">
      <alignment vertical="center"/>
    </xf>
    <xf numFmtId="1" fontId="9" fillId="0" borderId="12" xfId="2" applyNumberFormat="1" applyFont="1" applyBorder="1">
      <alignment vertical="center"/>
    </xf>
    <xf numFmtId="178" fontId="9" fillId="0" borderId="12" xfId="2" applyNumberFormat="1" applyFont="1" applyBorder="1">
      <alignment vertical="center"/>
    </xf>
    <xf numFmtId="0" fontId="9" fillId="8" borderId="10" xfId="0" applyFont="1" applyFill="1" applyBorder="1" applyAlignment="1">
      <alignment horizontal="center" vertical="center"/>
    </xf>
    <xf numFmtId="178" fontId="9" fillId="8" borderId="10" xfId="0" applyNumberFormat="1" applyFont="1" applyFill="1" applyBorder="1">
      <alignment vertical="center"/>
    </xf>
    <xf numFmtId="0" fontId="10" fillId="0" borderId="0" xfId="0" applyFont="1">
      <alignment vertical="center"/>
    </xf>
    <xf numFmtId="178" fontId="9" fillId="0" borderId="0" xfId="0" applyNumberFormat="1" applyFont="1">
      <alignment vertical="center"/>
    </xf>
    <xf numFmtId="0" fontId="25" fillId="0" borderId="0" xfId="0" applyFont="1" applyAlignment="1">
      <alignment horizontal="right" vertical="center"/>
    </xf>
    <xf numFmtId="0" fontId="9" fillId="2" borderId="13" xfId="0" applyFont="1" applyFill="1" applyBorder="1">
      <alignment vertical="center"/>
    </xf>
    <xf numFmtId="178" fontId="9" fillId="0" borderId="10" xfId="0" applyNumberFormat="1" applyFont="1" applyBorder="1">
      <alignment vertical="center"/>
    </xf>
    <xf numFmtId="0" fontId="9" fillId="2" borderId="4" xfId="0" applyFont="1" applyFill="1" applyBorder="1">
      <alignment vertical="center"/>
    </xf>
    <xf numFmtId="0" fontId="9" fillId="2" borderId="9" xfId="0" applyFont="1" applyFill="1" applyBorder="1">
      <alignment vertical="center"/>
    </xf>
    <xf numFmtId="0" fontId="9" fillId="2" borderId="10" xfId="0" applyFont="1" applyFill="1" applyBorder="1" applyAlignment="1">
      <alignment vertical="center" wrapText="1"/>
    </xf>
    <xf numFmtId="0" fontId="23" fillId="0" borderId="0" xfId="0" applyFont="1">
      <alignment vertical="center"/>
    </xf>
    <xf numFmtId="178" fontId="9" fillId="2" borderId="10" xfId="0" applyNumberFormat="1" applyFont="1" applyFill="1" applyBorder="1" applyAlignment="1">
      <alignment horizontal="center" vertical="center"/>
    </xf>
    <xf numFmtId="0" fontId="9" fillId="2" borderId="11" xfId="0" applyFont="1" applyFill="1" applyBorder="1">
      <alignment vertical="center"/>
    </xf>
    <xf numFmtId="0" fontId="9" fillId="2" borderId="12" xfId="0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9" fillId="0" borderId="8" xfId="0" applyFont="1" applyBorder="1" applyAlignment="1">
      <alignment horizontal="right" vertical="center"/>
    </xf>
    <xf numFmtId="0" fontId="9" fillId="2" borderId="10" xfId="1" applyNumberFormat="1" applyFont="1" applyFill="1" applyBorder="1">
      <alignment vertical="center"/>
    </xf>
    <xf numFmtId="0" fontId="9" fillId="0" borderId="8" xfId="0" applyFont="1" applyBorder="1">
      <alignment vertical="center"/>
    </xf>
    <xf numFmtId="0" fontId="24" fillId="0" borderId="8" xfId="0" applyFont="1" applyBorder="1">
      <alignment vertical="center"/>
    </xf>
    <xf numFmtId="0" fontId="24" fillId="2" borderId="10" xfId="0" applyFont="1" applyFill="1" applyBorder="1">
      <alignment vertical="center"/>
    </xf>
    <xf numFmtId="38" fontId="24" fillId="0" borderId="10" xfId="1" applyFont="1" applyBorder="1">
      <alignment vertical="center"/>
    </xf>
    <xf numFmtId="0" fontId="25" fillId="0" borderId="0" xfId="0" applyFont="1">
      <alignment vertical="center"/>
    </xf>
    <xf numFmtId="38" fontId="24" fillId="0" borderId="0" xfId="1" applyFont="1">
      <alignment vertical="center"/>
    </xf>
    <xf numFmtId="177" fontId="9" fillId="0" borderId="0" xfId="3" applyNumberFormat="1" applyFont="1"/>
    <xf numFmtId="0" fontId="9" fillId="0" borderId="0" xfId="3" applyFont="1" applyFill="1" applyBorder="1" applyAlignment="1">
      <alignment horizontal="center"/>
    </xf>
    <xf numFmtId="0" fontId="9" fillId="2" borderId="10" xfId="3" applyFont="1" applyFill="1" applyBorder="1" applyAlignment="1">
      <alignment horizontal="right"/>
    </xf>
    <xf numFmtId="38" fontId="9" fillId="0" borderId="10" xfId="1" applyFont="1" applyBorder="1" applyAlignment="1"/>
    <xf numFmtId="177" fontId="9" fillId="0" borderId="0" xfId="3" applyNumberFormat="1" applyFont="1" applyBorder="1"/>
    <xf numFmtId="0" fontId="10" fillId="0" borderId="0" xfId="4" applyFont="1">
      <alignment vertical="center"/>
    </xf>
    <xf numFmtId="0" fontId="14" fillId="0" borderId="0" xfId="10" applyFont="1" applyAlignment="1">
      <alignment horizontal="right" vertical="center"/>
    </xf>
    <xf numFmtId="0" fontId="10" fillId="10" borderId="10" xfId="4" applyFont="1" applyFill="1" applyBorder="1" applyAlignment="1">
      <alignment horizontal="center" vertical="center"/>
    </xf>
    <xf numFmtId="0" fontId="10" fillId="0" borderId="10" xfId="4" applyFont="1" applyBorder="1" applyAlignment="1">
      <alignment horizontal="center" vertical="center"/>
    </xf>
    <xf numFmtId="177" fontId="10" fillId="0" borderId="10" xfId="4" applyNumberFormat="1" applyFont="1" applyBorder="1" applyAlignment="1">
      <alignment horizontal="center" vertical="center"/>
    </xf>
    <xf numFmtId="0" fontId="9" fillId="0" borderId="0" xfId="3" applyFont="1" applyBorder="1"/>
    <xf numFmtId="177" fontId="9" fillId="0" borderId="0" xfId="3" applyNumberFormat="1" applyFont="1" applyFill="1" applyBorder="1"/>
    <xf numFmtId="177" fontId="9" fillId="0" borderId="0" xfId="3" applyNumberFormat="1" applyFont="1" applyFill="1"/>
    <xf numFmtId="0" fontId="9" fillId="0" borderId="0" xfId="3" applyFont="1" applyFill="1" applyAlignment="1">
      <alignment horizontal="right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right" vertical="center"/>
    </xf>
    <xf numFmtId="3" fontId="9" fillId="0" borderId="0" xfId="0" applyNumberFormat="1" applyFont="1">
      <alignment vertical="center"/>
    </xf>
    <xf numFmtId="178" fontId="9" fillId="0" borderId="10" xfId="0" applyNumberFormat="1" applyFont="1" applyBorder="1" applyAlignment="1">
      <alignment horizontal="right" vertical="top"/>
    </xf>
    <xf numFmtId="178" fontId="9" fillId="0" borderId="10" xfId="0" applyNumberFormat="1" applyFont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3" fontId="9" fillId="0" borderId="31" xfId="0" applyNumberFormat="1" applyFont="1" applyBorder="1" applyAlignment="1">
      <alignment horizontal="right" vertical="center"/>
    </xf>
    <xf numFmtId="0" fontId="9" fillId="2" borderId="32" xfId="0" applyFont="1" applyFill="1" applyBorder="1">
      <alignment vertical="center"/>
    </xf>
    <xf numFmtId="3" fontId="9" fillId="0" borderId="33" xfId="0" applyNumberFormat="1" applyFont="1" applyBorder="1" applyAlignment="1">
      <alignment horizontal="right" vertical="center"/>
    </xf>
    <xf numFmtId="0" fontId="9" fillId="2" borderId="34" xfId="0" applyFont="1" applyFill="1" applyBorder="1">
      <alignment vertical="center"/>
    </xf>
    <xf numFmtId="0" fontId="9" fillId="2" borderId="36" xfId="0" applyFont="1" applyFill="1" applyBorder="1" applyAlignment="1">
      <alignment horizontal="left" vertical="center"/>
    </xf>
    <xf numFmtId="0" fontId="9" fillId="2" borderId="37" xfId="0" applyFont="1" applyFill="1" applyBorder="1">
      <alignment vertical="center"/>
    </xf>
    <xf numFmtId="0" fontId="9" fillId="2" borderId="38" xfId="0" applyFont="1" applyFill="1" applyBorder="1">
      <alignment vertical="center"/>
    </xf>
    <xf numFmtId="0" fontId="9" fillId="2" borderId="39" xfId="0" applyFont="1" applyFill="1" applyBorder="1">
      <alignment vertical="center"/>
    </xf>
    <xf numFmtId="0" fontId="14" fillId="0" borderId="0" xfId="0" applyFont="1" applyFill="1">
      <alignment vertical="center"/>
    </xf>
    <xf numFmtId="0" fontId="27" fillId="0" borderId="10" xfId="0" applyFont="1" applyBorder="1" applyAlignment="1">
      <alignment horizontal="center" vertical="center"/>
    </xf>
    <xf numFmtId="181" fontId="9" fillId="0" borderId="10" xfId="1" applyNumberFormat="1" applyFont="1" applyFill="1" applyBorder="1">
      <alignment vertical="center"/>
    </xf>
    <xf numFmtId="0" fontId="28" fillId="16" borderId="43" xfId="0" applyFont="1" applyFill="1" applyBorder="1" applyAlignment="1">
      <alignment horizontal="left" vertical="center" wrapText="1" readingOrder="1"/>
    </xf>
    <xf numFmtId="0" fontId="28" fillId="16" borderId="43" xfId="0" applyFont="1" applyFill="1" applyBorder="1" applyAlignment="1">
      <alignment horizontal="center" vertical="center" wrapText="1" readingOrder="1"/>
    </xf>
    <xf numFmtId="0" fontId="28" fillId="0" borderId="43" xfId="0" applyFont="1" applyBorder="1" applyAlignment="1">
      <alignment horizontal="center" vertical="center" wrapText="1" readingOrder="1"/>
    </xf>
    <xf numFmtId="178" fontId="28" fillId="0" borderId="43" xfId="0" applyNumberFormat="1" applyFont="1" applyBorder="1" applyAlignment="1">
      <alignment horizontal="right" vertical="center" wrapText="1" readingOrder="1"/>
    </xf>
    <xf numFmtId="178" fontId="9" fillId="0" borderId="10" xfId="0" applyNumberFormat="1" applyFont="1" applyBorder="1" applyAlignment="1">
      <alignment horizontal="right" vertical="center"/>
    </xf>
    <xf numFmtId="0" fontId="9" fillId="2" borderId="10" xfId="0" applyFont="1" applyFill="1" applyBorder="1" applyAlignment="1">
      <alignment horizontal="center" vertical="center"/>
    </xf>
    <xf numFmtId="0" fontId="17" fillId="0" borderId="10" xfId="0" applyFont="1" applyFill="1" applyBorder="1">
      <alignment vertical="center"/>
    </xf>
    <xf numFmtId="185" fontId="9" fillId="0" borderId="13" xfId="8" applyNumberFormat="1" applyFont="1" applyFill="1" applyBorder="1">
      <alignment vertical="center"/>
    </xf>
    <xf numFmtId="185" fontId="9" fillId="0" borderId="45" xfId="8" applyNumberFormat="1" applyFont="1" applyFill="1" applyBorder="1">
      <alignment vertical="center"/>
    </xf>
    <xf numFmtId="185" fontId="9" fillId="0" borderId="47" xfId="8" applyNumberFormat="1" applyFont="1" applyFill="1" applyBorder="1">
      <alignment vertical="center"/>
    </xf>
    <xf numFmtId="185" fontId="9" fillId="0" borderId="46" xfId="8" applyNumberFormat="1" applyFont="1" applyFill="1" applyBorder="1">
      <alignment vertical="center"/>
    </xf>
    <xf numFmtId="0" fontId="9" fillId="2" borderId="44" xfId="0" applyFont="1" applyFill="1" applyBorder="1">
      <alignment vertical="center"/>
    </xf>
    <xf numFmtId="0" fontId="9" fillId="2" borderId="45" xfId="0" applyFont="1" applyFill="1" applyBorder="1">
      <alignment vertical="center"/>
    </xf>
    <xf numFmtId="0" fontId="9" fillId="2" borderId="46" xfId="0" applyFont="1" applyFill="1" applyBorder="1">
      <alignment vertical="center"/>
    </xf>
    <xf numFmtId="185" fontId="9" fillId="0" borderId="10" xfId="8" applyNumberFormat="1" applyFont="1" applyFill="1" applyBorder="1">
      <alignment vertical="center"/>
    </xf>
    <xf numFmtId="185" fontId="9" fillId="0" borderId="13" xfId="8" applyNumberFormat="1" applyFont="1" applyFill="1" applyBorder="1" applyAlignment="1">
      <alignment horizontal="center" vertical="center"/>
    </xf>
    <xf numFmtId="185" fontId="9" fillId="0" borderId="45" xfId="8" applyNumberFormat="1" applyFont="1" applyFill="1" applyBorder="1" applyAlignment="1">
      <alignment horizontal="center" vertical="center"/>
    </xf>
    <xf numFmtId="185" fontId="9" fillId="0" borderId="47" xfId="8" applyNumberFormat="1" applyFont="1" applyFill="1" applyBorder="1" applyAlignment="1">
      <alignment horizontal="center" vertical="center"/>
    </xf>
    <xf numFmtId="185" fontId="9" fillId="0" borderId="46" xfId="8" applyNumberFormat="1" applyFont="1" applyFill="1" applyBorder="1" applyAlignment="1">
      <alignment horizontal="center" vertical="center"/>
    </xf>
    <xf numFmtId="184" fontId="9" fillId="2" borderId="10" xfId="0" applyNumberFormat="1" applyFont="1" applyFill="1" applyBorder="1" applyAlignment="1">
      <alignment horizontal="center" vertical="center" wrapText="1"/>
    </xf>
    <xf numFmtId="0" fontId="9" fillId="9" borderId="10" xfId="0" applyFont="1" applyFill="1" applyBorder="1">
      <alignment vertical="center"/>
    </xf>
    <xf numFmtId="176" fontId="9" fillId="0" borderId="10" xfId="0" applyNumberFormat="1" applyFont="1" applyBorder="1">
      <alignment vertical="center"/>
    </xf>
    <xf numFmtId="0" fontId="9" fillId="9" borderId="10" xfId="0" quotePrefix="1" applyFont="1" applyFill="1" applyBorder="1">
      <alignment vertical="center"/>
    </xf>
    <xf numFmtId="9" fontId="9" fillId="0" borderId="10" xfId="2" applyFont="1" applyBorder="1">
      <alignment vertical="center"/>
    </xf>
    <xf numFmtId="0" fontId="9" fillId="2" borderId="10" xfId="0" applyFont="1" applyFill="1" applyBorder="1" applyAlignment="1"/>
    <xf numFmtId="38" fontId="9" fillId="0" borderId="10" xfId="0" applyNumberFormat="1" applyFont="1" applyBorder="1" applyAlignment="1"/>
    <xf numFmtId="9" fontId="9" fillId="0" borderId="10" xfId="2" applyFont="1" applyBorder="1" applyAlignment="1"/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vertical="center"/>
    </xf>
    <xf numFmtId="0" fontId="9" fillId="2" borderId="12" xfId="0" applyFont="1" applyFill="1" applyBorder="1" applyAlignment="1">
      <alignment vertical="center"/>
    </xf>
    <xf numFmtId="0" fontId="9" fillId="2" borderId="10" xfId="0" applyFont="1" applyFill="1" applyBorder="1" applyAlignment="1">
      <alignment horizontal="center" vertical="center"/>
    </xf>
    <xf numFmtId="1" fontId="9" fillId="7" borderId="12" xfId="2" applyNumberFormat="1" applyFont="1" applyFill="1" applyBorder="1">
      <alignment vertical="center"/>
    </xf>
    <xf numFmtId="1" fontId="9" fillId="8" borderId="12" xfId="2" applyNumberFormat="1" applyFont="1" applyFill="1" applyBorder="1">
      <alignment vertical="center"/>
    </xf>
    <xf numFmtId="0" fontId="9" fillId="0" borderId="0" xfId="0" applyFont="1">
      <alignment vertical="center"/>
    </xf>
    <xf numFmtId="0" fontId="33" fillId="17" borderId="57" xfId="0" applyFont="1" applyFill="1" applyBorder="1" applyAlignment="1">
      <alignment horizontal="center" vertical="center" wrapText="1"/>
    </xf>
    <xf numFmtId="0" fontId="33" fillId="17" borderId="58" xfId="0" applyFont="1" applyFill="1" applyBorder="1" applyAlignment="1">
      <alignment horizontal="center" vertical="center" wrapText="1"/>
    </xf>
    <xf numFmtId="190" fontId="33" fillId="17" borderId="56" xfId="0" applyNumberFormat="1" applyFont="1" applyFill="1" applyBorder="1" applyAlignment="1">
      <alignment horizontal="center" vertical="center" wrapText="1"/>
    </xf>
    <xf numFmtId="192" fontId="33" fillId="0" borderId="55" xfId="0" applyNumberFormat="1" applyFont="1" applyBorder="1" applyAlignment="1">
      <alignment horizontal="center" vertical="center" wrapText="1"/>
    </xf>
    <xf numFmtId="192" fontId="33" fillId="0" borderId="64" xfId="1" applyNumberFormat="1" applyFont="1" applyBorder="1" applyAlignment="1">
      <alignment horizontal="right" vertical="center" wrapText="1"/>
    </xf>
    <xf numFmtId="0" fontId="34" fillId="0" borderId="0" xfId="0" applyFont="1">
      <alignment vertical="center"/>
    </xf>
    <xf numFmtId="192" fontId="33" fillId="0" borderId="64" xfId="0" applyNumberFormat="1" applyFont="1" applyBorder="1" applyAlignment="1">
      <alignment horizontal="right" vertical="center" wrapText="1"/>
    </xf>
    <xf numFmtId="0" fontId="33" fillId="17" borderId="66" xfId="0" applyFont="1" applyFill="1" applyBorder="1" applyAlignment="1">
      <alignment horizontal="center" vertical="center" wrapText="1"/>
    </xf>
    <xf numFmtId="0" fontId="33" fillId="17" borderId="50" xfId="0" applyFont="1" applyFill="1" applyBorder="1" applyAlignment="1">
      <alignment horizontal="center" vertical="center" wrapText="1"/>
    </xf>
    <xf numFmtId="0" fontId="33" fillId="17" borderId="53" xfId="0" applyFont="1" applyFill="1" applyBorder="1" applyAlignment="1">
      <alignment horizontal="center" vertical="center" wrapText="1"/>
    </xf>
    <xf numFmtId="0" fontId="33" fillId="0" borderId="67" xfId="0" applyFont="1" applyBorder="1" applyAlignment="1">
      <alignment horizontal="center" vertical="center" wrapText="1"/>
    </xf>
    <xf numFmtId="3" fontId="33" fillId="0" borderId="52" xfId="0" applyNumberFormat="1" applyFont="1" applyBorder="1" applyAlignment="1">
      <alignment horizontal="center" vertical="center" wrapText="1"/>
    </xf>
    <xf numFmtId="3" fontId="33" fillId="0" borderId="54" xfId="0" applyNumberFormat="1" applyFont="1" applyBorder="1" applyAlignment="1">
      <alignment horizontal="center" vertical="center" wrapText="1"/>
    </xf>
    <xf numFmtId="0" fontId="33" fillId="17" borderId="68" xfId="0" applyFont="1" applyFill="1" applyBorder="1" applyAlignment="1">
      <alignment horizontal="center" vertical="center" wrapText="1"/>
    </xf>
    <xf numFmtId="0" fontId="33" fillId="17" borderId="52" xfId="0" applyFont="1" applyFill="1" applyBorder="1" applyAlignment="1">
      <alignment horizontal="center" vertical="center" wrapText="1"/>
    </xf>
    <xf numFmtId="0" fontId="33" fillId="17" borderId="5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/>
    </xf>
    <xf numFmtId="191" fontId="33" fillId="0" borderId="55" xfId="0" applyNumberFormat="1" applyFont="1" applyBorder="1" applyAlignment="1">
      <alignment horizontal="center" vertical="center" wrapText="1"/>
    </xf>
    <xf numFmtId="191" fontId="33" fillId="0" borderId="64" xfId="1" applyNumberFormat="1" applyFont="1" applyBorder="1" applyAlignment="1">
      <alignment horizontal="right" vertical="center" wrapText="1"/>
    </xf>
    <xf numFmtId="0" fontId="33" fillId="17" borderId="48" xfId="0" applyFont="1" applyFill="1" applyBorder="1" applyAlignment="1">
      <alignment horizontal="center" vertical="center" wrapText="1"/>
    </xf>
    <xf numFmtId="0" fontId="33" fillId="0" borderId="69" xfId="0" applyFont="1" applyBorder="1" applyAlignment="1">
      <alignment horizontal="left" vertical="center" wrapText="1"/>
    </xf>
    <xf numFmtId="0" fontId="33" fillId="0" borderId="49" xfId="0" applyFont="1" applyBorder="1" applyAlignment="1">
      <alignment horizontal="left" vertical="center" wrapText="1"/>
    </xf>
    <xf numFmtId="188" fontId="33" fillId="0" borderId="63" xfId="0" applyNumberFormat="1" applyFont="1" applyBorder="1" applyAlignment="1">
      <alignment horizontal="center" vertical="center" wrapText="1"/>
    </xf>
    <xf numFmtId="190" fontId="33" fillId="17" borderId="50" xfId="0" applyNumberFormat="1" applyFont="1" applyFill="1" applyBorder="1" applyAlignment="1">
      <alignment horizontal="center" vertical="center" wrapText="1"/>
    </xf>
    <xf numFmtId="188" fontId="33" fillId="0" borderId="62" xfId="0" applyNumberFormat="1" applyFont="1" applyBorder="1" applyAlignment="1">
      <alignment horizontal="right" vertical="center" wrapText="1"/>
    </xf>
    <xf numFmtId="187" fontId="33" fillId="0" borderId="63" xfId="0" applyNumberFormat="1" applyFont="1" applyBorder="1" applyAlignment="1">
      <alignment horizontal="center" vertical="center" wrapText="1"/>
    </xf>
    <xf numFmtId="186" fontId="33" fillId="0" borderId="62" xfId="0" applyNumberFormat="1" applyFont="1" applyBorder="1" applyAlignment="1">
      <alignment horizontal="right" vertical="center" wrapText="1"/>
    </xf>
    <xf numFmtId="189" fontId="33" fillId="0" borderId="52" xfId="0" applyNumberFormat="1" applyFont="1" applyBorder="1" applyAlignment="1">
      <alignment horizontal="center" vertical="center" wrapText="1"/>
    </xf>
    <xf numFmtId="189" fontId="33" fillId="0" borderId="72" xfId="0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left" vertical="center" wrapText="1"/>
    </xf>
    <xf numFmtId="189" fontId="33" fillId="0" borderId="0" xfId="0" applyNumberFormat="1" applyFont="1" applyBorder="1" applyAlignment="1">
      <alignment horizontal="center" vertical="center" wrapText="1"/>
    </xf>
    <xf numFmtId="189" fontId="33" fillId="0" borderId="0" xfId="0" applyNumberFormat="1" applyFont="1" applyBorder="1" applyAlignment="1">
      <alignment horizontal="right" vertical="center" wrapText="1"/>
    </xf>
    <xf numFmtId="194" fontId="33" fillId="0" borderId="0" xfId="0" applyNumberFormat="1" applyFont="1" applyBorder="1" applyAlignment="1">
      <alignment horizontal="center" vertical="center" wrapText="1"/>
    </xf>
    <xf numFmtId="191" fontId="33" fillId="0" borderId="64" xfId="0" applyNumberFormat="1" applyFont="1" applyBorder="1" applyAlignment="1">
      <alignment horizontal="right" vertical="center" wrapText="1"/>
    </xf>
    <xf numFmtId="193" fontId="33" fillId="0" borderId="65" xfId="0" applyNumberFormat="1" applyFont="1" applyBorder="1" applyAlignment="1">
      <alignment horizontal="left" vertical="center" wrapText="1"/>
    </xf>
    <xf numFmtId="194" fontId="33" fillId="0" borderId="70" xfId="0" applyNumberFormat="1" applyFont="1" applyBorder="1" applyAlignment="1">
      <alignment horizontal="left" vertical="center" wrapText="1"/>
    </xf>
    <xf numFmtId="194" fontId="33" fillId="0" borderId="54" xfId="0" applyNumberFormat="1" applyFont="1" applyBorder="1" applyAlignment="1">
      <alignment horizontal="left" vertical="center" wrapText="1"/>
    </xf>
    <xf numFmtId="194" fontId="33" fillId="0" borderId="65" xfId="0" applyNumberFormat="1" applyFont="1" applyBorder="1" applyAlignment="1">
      <alignment horizontal="left" vertical="center" wrapText="1"/>
    </xf>
    <xf numFmtId="0" fontId="9" fillId="0" borderId="5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left" vertical="center" wrapText="1"/>
    </xf>
    <xf numFmtId="185" fontId="9" fillId="0" borderId="0" xfId="8" applyNumberFormat="1" applyFont="1" applyFill="1" applyBorder="1">
      <alignment vertical="center"/>
    </xf>
    <xf numFmtId="185" fontId="9" fillId="0" borderId="0" xfId="8" applyNumberFormat="1" applyFont="1" applyFill="1" applyBorder="1" applyAlignment="1">
      <alignment horizontal="center" vertical="center"/>
    </xf>
    <xf numFmtId="0" fontId="0" fillId="3" borderId="0" xfId="0" applyFill="1">
      <alignment vertical="center"/>
    </xf>
    <xf numFmtId="0" fontId="43" fillId="3" borderId="78" xfId="0" applyFont="1" applyFill="1" applyBorder="1" applyAlignment="1">
      <alignment horizontal="center" vertical="center"/>
    </xf>
    <xf numFmtId="0" fontId="43" fillId="3" borderId="76" xfId="0" applyFont="1" applyFill="1" applyBorder="1" applyAlignment="1">
      <alignment horizontal="center" vertical="center"/>
    </xf>
    <xf numFmtId="196" fontId="35" fillId="3" borderId="81" xfId="0" applyNumberFormat="1" applyFont="1" applyFill="1" applyBorder="1" applyAlignment="1">
      <alignment horizontal="right" vertical="center"/>
    </xf>
    <xf numFmtId="185" fontId="35" fillId="3" borderId="81" xfId="0" applyNumberFormat="1" applyFont="1" applyFill="1" applyBorder="1" applyAlignment="1">
      <alignment horizontal="right" vertical="center"/>
    </xf>
    <xf numFmtId="0" fontId="44" fillId="3" borderId="9" xfId="0" applyFont="1" applyFill="1" applyBorder="1" applyAlignment="1">
      <alignment horizontal="left" vertical="center"/>
    </xf>
    <xf numFmtId="0" fontId="44" fillId="3" borderId="75" xfId="0" applyFont="1" applyFill="1" applyBorder="1" applyAlignment="1">
      <alignment horizontal="left" vertical="center"/>
    </xf>
    <xf numFmtId="196" fontId="35" fillId="3" borderId="12" xfId="0" applyNumberFormat="1" applyFont="1" applyFill="1" applyBorder="1" applyAlignment="1">
      <alignment horizontal="right" vertical="center"/>
    </xf>
    <xf numFmtId="185" fontId="35" fillId="3" borderId="10" xfId="0" applyNumberFormat="1" applyFont="1" applyFill="1" applyBorder="1" applyAlignment="1">
      <alignment horizontal="right" vertical="center"/>
    </xf>
    <xf numFmtId="196" fontId="35" fillId="3" borderId="10" xfId="0" applyNumberFormat="1" applyFont="1" applyFill="1" applyBorder="1" applyAlignment="1">
      <alignment horizontal="right" vertical="center"/>
    </xf>
    <xf numFmtId="0" fontId="44" fillId="3" borderId="4" xfId="0" applyFont="1" applyFill="1" applyBorder="1" applyAlignment="1">
      <alignment horizontal="left" vertical="center"/>
    </xf>
    <xf numFmtId="0" fontId="44" fillId="3" borderId="82" xfId="0" applyFont="1" applyFill="1" applyBorder="1" applyAlignment="1">
      <alignment horizontal="left" vertical="center"/>
    </xf>
    <xf numFmtId="196" fontId="35" fillId="3" borderId="83" xfId="0" applyNumberFormat="1" applyFont="1" applyFill="1" applyBorder="1" applyAlignment="1">
      <alignment horizontal="right" vertical="center"/>
    </xf>
    <xf numFmtId="185" fontId="35" fillId="3" borderId="76" xfId="0" applyNumberFormat="1" applyFont="1" applyFill="1" applyBorder="1" applyAlignment="1">
      <alignment horizontal="right" vertical="center"/>
    </xf>
    <xf numFmtId="196" fontId="35" fillId="3" borderId="76" xfId="0" applyNumberFormat="1" applyFont="1" applyFill="1" applyBorder="1" applyAlignment="1">
      <alignment horizontal="right" vertical="center"/>
    </xf>
    <xf numFmtId="185" fontId="35" fillId="3" borderId="13" xfId="0" applyNumberFormat="1" applyFont="1" applyFill="1" applyBorder="1" applyAlignment="1">
      <alignment horizontal="right" vertical="center"/>
    </xf>
    <xf numFmtId="185" fontId="35" fillId="3" borderId="4" xfId="0" applyNumberFormat="1" applyFont="1" applyFill="1" applyBorder="1" applyAlignment="1">
      <alignment horizontal="right" vertical="center"/>
    </xf>
    <xf numFmtId="196" fontId="35" fillId="3" borderId="4" xfId="0" applyNumberFormat="1" applyFont="1" applyFill="1" applyBorder="1" applyAlignment="1">
      <alignment horizontal="right" vertical="center"/>
    </xf>
    <xf numFmtId="185" fontId="35" fillId="3" borderId="84" xfId="0" applyNumberFormat="1" applyFont="1" applyFill="1" applyBorder="1" applyAlignment="1">
      <alignment horizontal="right" vertical="center"/>
    </xf>
    <xf numFmtId="0" fontId="43" fillId="3" borderId="0" xfId="0" applyFont="1" applyFill="1">
      <alignment vertical="center"/>
    </xf>
    <xf numFmtId="0" fontId="43" fillId="3" borderId="0" xfId="0" applyFont="1" applyFill="1" applyAlignment="1">
      <alignment horizontal="right" vertical="center"/>
    </xf>
    <xf numFmtId="0" fontId="45" fillId="18" borderId="43" xfId="0" applyFont="1" applyFill="1" applyBorder="1" applyAlignment="1">
      <alignment horizontal="center" vertical="center" wrapText="1" readingOrder="1"/>
    </xf>
    <xf numFmtId="3" fontId="45" fillId="0" borderId="43" xfId="0" applyNumberFormat="1" applyFont="1" applyBorder="1" applyAlignment="1">
      <alignment horizontal="center" vertical="center" wrapText="1" readingOrder="1"/>
    </xf>
    <xf numFmtId="0" fontId="45" fillId="0" borderId="43" xfId="0" applyFont="1" applyBorder="1" applyAlignment="1">
      <alignment horizontal="center" vertical="center" wrapText="1" readingOrder="1"/>
    </xf>
    <xf numFmtId="0" fontId="45" fillId="0" borderId="96" xfId="0" applyFont="1" applyBorder="1" applyAlignment="1">
      <alignment horizontal="center" vertical="center" wrapText="1" readingOrder="1"/>
    </xf>
    <xf numFmtId="0" fontId="45" fillId="0" borderId="97" xfId="0" applyFont="1" applyBorder="1" applyAlignment="1">
      <alignment horizontal="center" vertical="center" wrapText="1" readingOrder="1"/>
    </xf>
    <xf numFmtId="181" fontId="9" fillId="0" borderId="0" xfId="3" applyNumberFormat="1" applyFont="1"/>
    <xf numFmtId="197" fontId="33" fillId="0" borderId="55" xfId="0" applyNumberFormat="1" applyFont="1" applyBorder="1" applyAlignment="1">
      <alignment horizontal="center" vertical="center"/>
    </xf>
    <xf numFmtId="198" fontId="33" fillId="0" borderId="65" xfId="0" applyNumberFormat="1" applyFont="1" applyBorder="1" applyAlignment="1">
      <alignment horizontal="left" vertical="center" wrapText="1"/>
    </xf>
    <xf numFmtId="199" fontId="33" fillId="0" borderId="65" xfId="0" applyNumberFormat="1" applyFont="1" applyBorder="1" applyAlignment="1">
      <alignment horizontal="left" vertical="center" wrapText="1"/>
    </xf>
    <xf numFmtId="0" fontId="0" fillId="0" borderId="0" xfId="0">
      <alignment vertical="center"/>
    </xf>
    <xf numFmtId="0" fontId="46" fillId="0" borderId="10" xfId="321" applyFont="1" applyBorder="1" applyAlignment="1">
      <alignment horizontal="center" vertical="center" wrapText="1"/>
    </xf>
    <xf numFmtId="38" fontId="46" fillId="0" borderId="10" xfId="1" applyFont="1" applyBorder="1" applyAlignment="1">
      <alignment horizontal="center" vertical="center" wrapText="1"/>
    </xf>
    <xf numFmtId="38" fontId="46" fillId="0" borderId="10" xfId="1" applyFont="1" applyBorder="1" applyAlignment="1">
      <alignment horizontal="center" vertical="center"/>
    </xf>
    <xf numFmtId="38" fontId="10" fillId="0" borderId="10" xfId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Border="1" applyAlignment="1">
      <alignment horizontal="left" vertical="center"/>
    </xf>
    <xf numFmtId="0" fontId="46" fillId="4" borderId="10" xfId="321" applyFont="1" applyFill="1" applyBorder="1" applyAlignment="1">
      <alignment horizontal="center" vertical="center"/>
    </xf>
    <xf numFmtId="0" fontId="46" fillId="9" borderId="10" xfId="321" applyFont="1" applyFill="1" applyBorder="1" applyAlignment="1">
      <alignment horizontal="center" vertical="center" wrapText="1"/>
    </xf>
    <xf numFmtId="0" fontId="10" fillId="9" borderId="10" xfId="0" applyFont="1" applyFill="1" applyBorder="1" applyAlignment="1">
      <alignment horizontal="center" vertical="center"/>
    </xf>
    <xf numFmtId="38" fontId="46" fillId="9" borderId="10" xfId="1" applyFont="1" applyFill="1" applyBorder="1" applyAlignment="1">
      <alignment horizontal="center" vertical="center"/>
    </xf>
    <xf numFmtId="38" fontId="46" fillId="9" borderId="10" xfId="1" applyFont="1" applyFill="1" applyBorder="1" applyAlignment="1">
      <alignment horizontal="center" vertical="center" wrapText="1"/>
    </xf>
    <xf numFmtId="38" fontId="10" fillId="9" borderId="10" xfId="1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>
      <alignment vertical="center"/>
    </xf>
    <xf numFmtId="0" fontId="43" fillId="9" borderId="56" xfId="0" applyFont="1" applyFill="1" applyBorder="1" applyAlignment="1">
      <alignment horizontal="center" vertical="center"/>
    </xf>
    <xf numFmtId="0" fontId="43" fillId="9" borderId="58" xfId="0" applyFont="1" applyFill="1" applyBorder="1" applyAlignment="1">
      <alignment horizontal="center" vertical="center"/>
    </xf>
    <xf numFmtId="176" fontId="33" fillId="0" borderId="100" xfId="0" applyNumberFormat="1" applyFont="1" applyBorder="1" applyAlignment="1">
      <alignment horizontal="center" vertical="center"/>
    </xf>
    <xf numFmtId="38" fontId="33" fillId="0" borderId="100" xfId="0" applyNumberFormat="1" applyFont="1" applyBorder="1" applyAlignment="1">
      <alignment horizontal="center" vertical="center"/>
    </xf>
    <xf numFmtId="178" fontId="33" fillId="0" borderId="100" xfId="2" applyNumberFormat="1" applyFont="1" applyBorder="1" applyAlignment="1">
      <alignment horizontal="center" vertical="center"/>
    </xf>
    <xf numFmtId="38" fontId="11" fillId="0" borderId="10" xfId="1" applyNumberFormat="1" applyFont="1" applyBorder="1" applyAlignment="1">
      <alignment vertical="center" shrinkToFit="1"/>
    </xf>
    <xf numFmtId="178" fontId="11" fillId="0" borderId="10" xfId="2" applyNumberFormat="1" applyFont="1" applyBorder="1" applyAlignment="1">
      <alignment vertical="center" shrinkToFit="1"/>
    </xf>
    <xf numFmtId="0" fontId="0" fillId="3" borderId="10" xfId="0" applyFill="1" applyBorder="1" applyAlignment="1">
      <alignment vertical="center" shrinkToFit="1"/>
    </xf>
    <xf numFmtId="0" fontId="10" fillId="3" borderId="10" xfId="0" applyFont="1" applyFill="1" applyBorder="1" applyAlignment="1">
      <alignment horizontal="center" vertical="center" shrinkToFit="1"/>
    </xf>
    <xf numFmtId="178" fontId="10" fillId="6" borderId="10" xfId="0" applyNumberFormat="1" applyFont="1" applyFill="1" applyBorder="1" applyAlignment="1">
      <alignment vertical="center" shrinkToFit="1"/>
    </xf>
    <xf numFmtId="178" fontId="10" fillId="12" borderId="10" xfId="0" applyNumberFormat="1" applyFont="1" applyFill="1" applyBorder="1" applyAlignment="1">
      <alignment vertical="center" shrinkToFit="1"/>
    </xf>
    <xf numFmtId="178" fontId="10" fillId="13" borderId="10" xfId="0" applyNumberFormat="1" applyFont="1" applyFill="1" applyBorder="1" applyAlignment="1">
      <alignment vertical="center" shrinkToFit="1"/>
    </xf>
    <xf numFmtId="178" fontId="10" fillId="14" borderId="10" xfId="0" applyNumberFormat="1" applyFont="1" applyFill="1" applyBorder="1" applyAlignment="1">
      <alignment vertical="center" shrinkToFit="1"/>
    </xf>
    <xf numFmtId="178" fontId="10" fillId="15" borderId="10" xfId="0" applyNumberFormat="1" applyFont="1" applyFill="1" applyBorder="1" applyAlignment="1">
      <alignment vertical="center" shrinkToFit="1"/>
    </xf>
    <xf numFmtId="178" fontId="10" fillId="3" borderId="10" xfId="0" applyNumberFormat="1" applyFont="1" applyFill="1" applyBorder="1" applyAlignment="1">
      <alignment vertical="center" shrinkToFit="1"/>
    </xf>
    <xf numFmtId="0" fontId="0" fillId="3" borderId="0" xfId="0" applyFill="1" applyAlignment="1">
      <alignment horizontal="center" vertical="center"/>
    </xf>
    <xf numFmtId="0" fontId="10" fillId="3" borderId="0" xfId="0" applyFont="1" applyFill="1" applyAlignment="1">
      <alignment horizontal="left" vertical="center"/>
    </xf>
    <xf numFmtId="0" fontId="11" fillId="0" borderId="0" xfId="0" applyFont="1" applyFill="1" applyBorder="1" applyAlignment="1">
      <alignment horizontal="center" vertical="center" shrinkToFit="1"/>
    </xf>
    <xf numFmtId="178" fontId="10" fillId="3" borderId="0" xfId="0" applyNumberFormat="1" applyFont="1" applyFill="1" applyBorder="1" applyAlignment="1">
      <alignment vertical="center" shrinkToFit="1"/>
    </xf>
    <xf numFmtId="178" fontId="10" fillId="3" borderId="0" xfId="0" applyNumberFormat="1" applyFont="1" applyFill="1" applyBorder="1" applyAlignment="1">
      <alignment horizontal="left" vertical="center" shrinkToFit="1"/>
    </xf>
    <xf numFmtId="3" fontId="9" fillId="0" borderId="15" xfId="0" applyNumberFormat="1" applyFont="1" applyBorder="1" applyAlignment="1">
      <alignment horizontal="right" vertical="center"/>
    </xf>
    <xf numFmtId="3" fontId="9" fillId="0" borderId="104" xfId="0" applyNumberFormat="1" applyFont="1" applyBorder="1" applyAlignment="1">
      <alignment horizontal="right" vertical="center"/>
    </xf>
    <xf numFmtId="3" fontId="9" fillId="0" borderId="76" xfId="0" applyNumberFormat="1" applyFont="1" applyBorder="1" applyAlignment="1">
      <alignment horizontal="right" vertical="center"/>
    </xf>
    <xf numFmtId="3" fontId="9" fillId="0" borderId="74" xfId="0" applyNumberFormat="1" applyFont="1" applyBorder="1" applyAlignment="1">
      <alignment horizontal="right" vertical="center"/>
    </xf>
    <xf numFmtId="200" fontId="9" fillId="0" borderId="0" xfId="0" applyNumberFormat="1" applyFont="1">
      <alignment vertical="center"/>
    </xf>
    <xf numFmtId="0" fontId="9" fillId="0" borderId="107" xfId="0" applyFont="1" applyBorder="1">
      <alignment vertical="center"/>
    </xf>
    <xf numFmtId="0" fontId="9" fillId="0" borderId="108" xfId="0" applyFont="1" applyBorder="1" applyAlignment="1">
      <alignment vertical="center" wrapText="1"/>
    </xf>
    <xf numFmtId="0" fontId="9" fillId="0" borderId="109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108" xfId="0" applyFont="1" applyBorder="1">
      <alignment vertical="center"/>
    </xf>
    <xf numFmtId="0" fontId="9" fillId="0" borderId="112" xfId="0" applyFont="1" applyBorder="1">
      <alignment vertical="center"/>
    </xf>
    <xf numFmtId="0" fontId="9" fillId="0" borderId="11" xfId="0" applyFont="1" applyBorder="1" applyAlignment="1">
      <alignment vertical="center" wrapText="1"/>
    </xf>
    <xf numFmtId="0" fontId="9" fillId="0" borderId="111" xfId="0" applyFont="1" applyBorder="1">
      <alignment vertical="center"/>
    </xf>
    <xf numFmtId="0" fontId="9" fillId="0" borderId="114" xfId="0" applyFont="1" applyBorder="1">
      <alignment vertical="center"/>
    </xf>
    <xf numFmtId="0" fontId="9" fillId="0" borderId="115" xfId="0" applyFont="1" applyBorder="1">
      <alignment vertical="center"/>
    </xf>
    <xf numFmtId="0" fontId="9" fillId="0" borderId="116" xfId="0" applyFont="1" applyBorder="1">
      <alignment vertical="center"/>
    </xf>
    <xf numFmtId="0" fontId="9" fillId="0" borderId="117" xfId="0" applyFont="1" applyBorder="1">
      <alignment vertical="center"/>
    </xf>
    <xf numFmtId="3" fontId="9" fillId="0" borderId="122" xfId="0" applyNumberFormat="1" applyFont="1" applyBorder="1" applyAlignment="1">
      <alignment horizontal="right" vertical="center"/>
    </xf>
    <xf numFmtId="3" fontId="9" fillId="0" borderId="13" xfId="0" applyNumberFormat="1" applyFont="1" applyBorder="1" applyAlignment="1">
      <alignment horizontal="right" vertical="center"/>
    </xf>
    <xf numFmtId="3" fontId="9" fillId="0" borderId="123" xfId="0" applyNumberFormat="1" applyFont="1" applyBorder="1" applyAlignment="1">
      <alignment horizontal="right" vertical="center"/>
    </xf>
    <xf numFmtId="3" fontId="9" fillId="0" borderId="124" xfId="0" applyNumberFormat="1" applyFont="1" applyBorder="1" applyAlignment="1">
      <alignment horizontal="right" vertical="center"/>
    </xf>
    <xf numFmtId="3" fontId="9" fillId="0" borderId="125" xfId="0" applyNumberFormat="1" applyFont="1" applyBorder="1" applyAlignment="1">
      <alignment horizontal="right" vertical="center"/>
    </xf>
    <xf numFmtId="3" fontId="9" fillId="0" borderId="126" xfId="0" applyNumberFormat="1" applyFont="1" applyBorder="1" applyAlignment="1">
      <alignment horizontal="right" vertical="center"/>
    </xf>
    <xf numFmtId="3" fontId="9" fillId="0" borderId="127" xfId="0" applyNumberFormat="1" applyFont="1" applyBorder="1" applyAlignment="1">
      <alignment horizontal="right" vertical="center"/>
    </xf>
    <xf numFmtId="3" fontId="9" fillId="0" borderId="128" xfId="0" applyNumberFormat="1" applyFont="1" applyBorder="1" applyAlignment="1">
      <alignment horizontal="right" vertical="center"/>
    </xf>
    <xf numFmtId="178" fontId="9" fillId="0" borderId="10" xfId="0" applyNumberFormat="1" applyFont="1" applyBorder="1" applyAlignment="1">
      <alignment horizontal="center" vertical="top"/>
    </xf>
    <xf numFmtId="0" fontId="45" fillId="0" borderId="96" xfId="0" quotePrefix="1" applyFont="1" applyBorder="1" applyAlignment="1">
      <alignment horizontal="center" vertical="center" wrapText="1" readingOrder="1"/>
    </xf>
    <xf numFmtId="0" fontId="0" fillId="0" borderId="10" xfId="0" applyBorder="1">
      <alignment vertical="center"/>
    </xf>
    <xf numFmtId="0" fontId="0" fillId="2" borderId="10" xfId="0" applyFill="1" applyBorder="1">
      <alignment vertical="center"/>
    </xf>
    <xf numFmtId="176" fontId="0" fillId="0" borderId="10" xfId="0" applyNumberFormat="1" applyBorder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3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3" fontId="9" fillId="0" borderId="133" xfId="0" applyNumberFormat="1" applyFont="1" applyBorder="1" applyAlignment="1">
      <alignment horizontal="right" vertical="center"/>
    </xf>
    <xf numFmtId="3" fontId="9" fillId="0" borderId="18" xfId="0" applyNumberFormat="1" applyFont="1" applyBorder="1" applyAlignment="1">
      <alignment horizontal="right" vertical="center"/>
    </xf>
    <xf numFmtId="0" fontId="9" fillId="2" borderId="134" xfId="0" applyFont="1" applyFill="1" applyBorder="1">
      <alignment vertical="center"/>
    </xf>
    <xf numFmtId="0" fontId="9" fillId="2" borderId="3" xfId="0" applyFont="1" applyFill="1" applyBorder="1">
      <alignment vertical="center"/>
    </xf>
    <xf numFmtId="0" fontId="9" fillId="0" borderId="76" xfId="0" applyFont="1" applyBorder="1">
      <alignment vertical="center"/>
    </xf>
    <xf numFmtId="3" fontId="9" fillId="0" borderId="137" xfId="0" applyNumberFormat="1" applyFont="1" applyBorder="1" applyAlignment="1">
      <alignment horizontal="right" vertical="center"/>
    </xf>
    <xf numFmtId="3" fontId="9" fillId="0" borderId="138" xfId="0" applyNumberFormat="1" applyFont="1" applyBorder="1" applyAlignment="1">
      <alignment horizontal="right" vertical="center"/>
    </xf>
    <xf numFmtId="3" fontId="9" fillId="0" borderId="139" xfId="0" applyNumberFormat="1" applyFont="1" applyBorder="1" applyAlignment="1">
      <alignment horizontal="right" vertical="center"/>
    </xf>
    <xf numFmtId="0" fontId="9" fillId="0" borderId="63" xfId="0" applyFont="1" applyBorder="1">
      <alignment vertical="center"/>
    </xf>
    <xf numFmtId="0" fontId="9" fillId="0" borderId="0" xfId="0" applyFont="1" applyFill="1" applyBorder="1" applyAlignment="1">
      <alignment horizontal="left" vertical="center"/>
    </xf>
    <xf numFmtId="0" fontId="9" fillId="0" borderId="140" xfId="0" applyFont="1" applyFill="1" applyBorder="1" applyAlignment="1">
      <alignment horizontal="left" vertical="center"/>
    </xf>
    <xf numFmtId="3" fontId="9" fillId="0" borderId="0" xfId="0" applyNumberFormat="1" applyFont="1" applyFill="1" applyBorder="1" applyAlignment="1">
      <alignment horizontal="right" vertical="center"/>
    </xf>
    <xf numFmtId="3" fontId="9" fillId="0" borderId="140" xfId="0" applyNumberFormat="1" applyFont="1" applyFill="1" applyBorder="1" applyAlignment="1">
      <alignment horizontal="right" vertical="center"/>
    </xf>
    <xf numFmtId="0" fontId="9" fillId="0" borderId="140" xfId="0" applyFont="1" applyFill="1" applyBorder="1">
      <alignment vertical="center"/>
    </xf>
    <xf numFmtId="0" fontId="0" fillId="0" borderId="0" xfId="0" applyAlignment="1">
      <alignment horizontal="center" vertical="center"/>
    </xf>
    <xf numFmtId="0" fontId="9" fillId="0" borderId="141" xfId="0" applyFont="1" applyBorder="1">
      <alignment vertical="center"/>
    </xf>
    <xf numFmtId="0" fontId="9" fillId="0" borderId="142" xfId="0" applyFont="1" applyBorder="1">
      <alignment vertical="center"/>
    </xf>
    <xf numFmtId="201" fontId="0" fillId="2" borderId="10" xfId="0" applyNumberFormat="1" applyFill="1" applyBorder="1">
      <alignment vertical="center"/>
    </xf>
    <xf numFmtId="202" fontId="0" fillId="0" borderId="10" xfId="0" applyNumberFormat="1" applyBorder="1">
      <alignment vertical="center"/>
    </xf>
    <xf numFmtId="0" fontId="0" fillId="2" borderId="10" xfId="0" applyFill="1" applyBorder="1" applyAlignment="1">
      <alignment vertical="center" wrapText="1"/>
    </xf>
    <xf numFmtId="0" fontId="0" fillId="0" borderId="0" xfId="0" applyAlignment="1">
      <alignment vertical="center"/>
    </xf>
    <xf numFmtId="0" fontId="33" fillId="0" borderId="0" xfId="0" applyFont="1" applyAlignment="1">
      <alignment horizontal="center" vertical="center"/>
    </xf>
    <xf numFmtId="0" fontId="46" fillId="0" borderId="0" xfId="0" applyFont="1">
      <alignment vertical="center"/>
    </xf>
    <xf numFmtId="203" fontId="45" fillId="0" borderId="43" xfId="0" applyNumberFormat="1" applyFont="1" applyBorder="1" applyAlignment="1">
      <alignment horizontal="center" vertical="center" wrapText="1" readingOrder="1"/>
    </xf>
    <xf numFmtId="177" fontId="9" fillId="9" borderId="10" xfId="0" applyNumberFormat="1" applyFont="1" applyFill="1" applyBorder="1" applyAlignment="1">
      <alignment horizontal="center" vertical="center"/>
    </xf>
    <xf numFmtId="181" fontId="9" fillId="19" borderId="21" xfId="1" applyNumberFormat="1" applyFont="1" applyFill="1" applyBorder="1">
      <alignment vertical="center"/>
    </xf>
    <xf numFmtId="181" fontId="9" fillId="19" borderId="10" xfId="1" applyNumberFormat="1" applyFont="1" applyFill="1" applyBorder="1">
      <alignment vertical="center"/>
    </xf>
    <xf numFmtId="178" fontId="9" fillId="0" borderId="10" xfId="0" applyNumberFormat="1" applyFont="1" applyFill="1" applyBorder="1">
      <alignment vertical="center"/>
    </xf>
    <xf numFmtId="0" fontId="26" fillId="0" borderId="3" xfId="6" applyFont="1" applyFill="1" applyBorder="1" applyAlignment="1">
      <alignment horizontal="left" vertical="center"/>
    </xf>
    <xf numFmtId="0" fontId="26" fillId="0" borderId="14" xfId="6" applyFont="1" applyFill="1" applyBorder="1" applyAlignment="1">
      <alignment horizontal="left" vertical="center"/>
    </xf>
    <xf numFmtId="0" fontId="26" fillId="0" borderId="3" xfId="6" applyFont="1" applyFill="1" applyBorder="1">
      <alignment vertical="center"/>
    </xf>
    <xf numFmtId="0" fontId="26" fillId="0" borderId="14" xfId="6" applyFont="1" applyFill="1" applyBorder="1">
      <alignment vertical="center"/>
    </xf>
    <xf numFmtId="0" fontId="26" fillId="0" borderId="27" xfId="6" applyFont="1" applyFill="1" applyBorder="1">
      <alignment vertical="center"/>
    </xf>
    <xf numFmtId="0" fontId="9" fillId="0" borderId="73" xfId="0" applyFont="1" applyFill="1" applyBorder="1" applyAlignment="1">
      <alignment horizontal="left" vertical="center"/>
    </xf>
    <xf numFmtId="0" fontId="26" fillId="0" borderId="6" xfId="6" applyFont="1" applyFill="1" applyBorder="1">
      <alignment vertical="center"/>
    </xf>
    <xf numFmtId="0" fontId="9" fillId="0" borderId="7" xfId="0" applyFont="1" applyFill="1" applyBorder="1" applyAlignment="1">
      <alignment horizontal="left" vertical="center"/>
    </xf>
    <xf numFmtId="0" fontId="34" fillId="0" borderId="0" xfId="0" applyFont="1" applyFill="1">
      <alignment vertical="center"/>
    </xf>
    <xf numFmtId="0" fontId="33" fillId="0" borderId="0" xfId="0" applyFont="1" applyAlignment="1">
      <alignment horizontal="center" vertical="center"/>
    </xf>
    <xf numFmtId="0" fontId="33" fillId="17" borderId="59" xfId="0" applyFont="1" applyFill="1" applyBorder="1" applyAlignment="1">
      <alignment horizontal="center" vertical="center" wrapText="1"/>
    </xf>
    <xf numFmtId="0" fontId="33" fillId="17" borderId="60" xfId="0" applyFont="1" applyFill="1" applyBorder="1" applyAlignment="1">
      <alignment horizontal="center" vertical="center" wrapText="1"/>
    </xf>
    <xf numFmtId="0" fontId="33" fillId="17" borderId="61" xfId="0" applyFont="1" applyFill="1" applyBorder="1" applyAlignment="1">
      <alignment horizontal="center" vertical="center" wrapText="1"/>
    </xf>
    <xf numFmtId="0" fontId="33" fillId="17" borderId="51" xfId="0" applyFont="1" applyFill="1" applyBorder="1" applyAlignment="1">
      <alignment horizontal="center" vertical="center" wrapText="1"/>
    </xf>
    <xf numFmtId="0" fontId="33" fillId="17" borderId="62" xfId="0" applyFont="1" applyFill="1" applyBorder="1" applyAlignment="1">
      <alignment horizontal="center" vertical="center" wrapText="1"/>
    </xf>
    <xf numFmtId="0" fontId="33" fillId="17" borderId="63" xfId="0" applyFont="1" applyFill="1" applyBorder="1" applyAlignment="1">
      <alignment horizontal="center" vertical="center" wrapText="1"/>
    </xf>
    <xf numFmtId="0" fontId="33" fillId="17" borderId="71" xfId="0" applyFont="1" applyFill="1" applyBorder="1" applyAlignment="1">
      <alignment horizontal="center" vertical="center" wrapText="1"/>
    </xf>
    <xf numFmtId="0" fontId="33" fillId="17" borderId="53" xfId="0" applyFont="1" applyFill="1" applyBorder="1" applyAlignment="1">
      <alignment horizontal="center" vertical="center" wrapText="1"/>
    </xf>
    <xf numFmtId="0" fontId="33" fillId="17" borderId="64" xfId="0" applyFont="1" applyFill="1" applyBorder="1" applyAlignment="1">
      <alignment horizontal="center" vertical="center" wrapText="1"/>
    </xf>
    <xf numFmtId="0" fontId="33" fillId="17" borderId="65" xfId="0" applyFont="1" applyFill="1" applyBorder="1" applyAlignment="1">
      <alignment horizontal="center" vertical="center" wrapText="1"/>
    </xf>
    <xf numFmtId="0" fontId="43" fillId="9" borderId="98" xfId="0" applyFont="1" applyFill="1" applyBorder="1" applyAlignment="1">
      <alignment horizontal="center" vertical="center"/>
    </xf>
    <xf numFmtId="0" fontId="43" fillId="9" borderId="99" xfId="0" applyFont="1" applyFill="1" applyBorder="1" applyAlignment="1">
      <alignment horizontal="center" vertical="center"/>
    </xf>
    <xf numFmtId="0" fontId="45" fillId="18" borderId="86" xfId="0" applyFont="1" applyFill="1" applyBorder="1" applyAlignment="1">
      <alignment horizontal="center" vertical="center" wrapText="1" readingOrder="1"/>
    </xf>
    <xf numFmtId="0" fontId="45" fillId="18" borderId="87" xfId="0" applyFont="1" applyFill="1" applyBorder="1" applyAlignment="1">
      <alignment horizontal="center" vertical="center" wrapText="1" readingOrder="1"/>
    </xf>
    <xf numFmtId="0" fontId="45" fillId="18" borderId="129" xfId="0" applyFont="1" applyFill="1" applyBorder="1" applyAlignment="1">
      <alignment horizontal="center" vertical="center" wrapText="1" readingOrder="1"/>
    </xf>
    <xf numFmtId="0" fontId="45" fillId="18" borderId="130" xfId="0" applyFont="1" applyFill="1" applyBorder="1" applyAlignment="1">
      <alignment horizontal="center" vertical="center" wrapText="1" readingOrder="1"/>
    </xf>
    <xf numFmtId="0" fontId="45" fillId="0" borderId="88" xfId="0" applyFont="1" applyBorder="1" applyAlignment="1">
      <alignment horizontal="center" vertical="center" wrapText="1" readingOrder="1"/>
    </xf>
    <xf numFmtId="0" fontId="45" fillId="0" borderId="89" xfId="0" applyFont="1" applyBorder="1" applyAlignment="1">
      <alignment horizontal="center" vertical="center" wrapText="1" readingOrder="1"/>
    </xf>
    <xf numFmtId="0" fontId="45" fillId="0" borderId="90" xfId="0" applyFont="1" applyBorder="1" applyAlignment="1">
      <alignment horizontal="center" vertical="center" wrapText="1" readingOrder="1"/>
    </xf>
    <xf numFmtId="0" fontId="45" fillId="0" borderId="93" xfId="0" applyFont="1" applyBorder="1" applyAlignment="1">
      <alignment horizontal="center" vertical="center" wrapText="1" readingOrder="1"/>
    </xf>
    <xf numFmtId="0" fontId="45" fillId="0" borderId="94" xfId="0" applyFont="1" applyBorder="1" applyAlignment="1">
      <alignment horizontal="center" vertical="center" wrapText="1" readingOrder="1"/>
    </xf>
    <xf numFmtId="0" fontId="45" fillId="0" borderId="95" xfId="0" applyFont="1" applyBorder="1" applyAlignment="1">
      <alignment horizontal="center" vertical="center" wrapText="1" readingOrder="1"/>
    </xf>
    <xf numFmtId="0" fontId="45" fillId="18" borderId="88" xfId="0" applyFont="1" applyFill="1" applyBorder="1" applyAlignment="1">
      <alignment horizontal="center" vertical="center" wrapText="1" readingOrder="1"/>
    </xf>
    <xf numFmtId="0" fontId="45" fillId="18" borderId="90" xfId="0" applyFont="1" applyFill="1" applyBorder="1" applyAlignment="1">
      <alignment horizontal="center" vertical="center" wrapText="1" readingOrder="1"/>
    </xf>
    <xf numFmtId="0" fontId="45" fillId="18" borderId="91" xfId="0" applyFont="1" applyFill="1" applyBorder="1" applyAlignment="1">
      <alignment horizontal="center" vertical="center" wrapText="1" readingOrder="1"/>
    </xf>
    <xf numFmtId="0" fontId="45" fillId="18" borderId="92" xfId="0" applyFont="1" applyFill="1" applyBorder="1" applyAlignment="1">
      <alignment horizontal="center" vertical="center" wrapText="1" readingOrder="1"/>
    </xf>
    <xf numFmtId="0" fontId="45" fillId="18" borderId="93" xfId="0" applyFont="1" applyFill="1" applyBorder="1" applyAlignment="1">
      <alignment horizontal="center" vertical="center" wrapText="1" readingOrder="1"/>
    </xf>
    <xf numFmtId="0" fontId="45" fillId="18" borderId="95" xfId="0" applyFont="1" applyFill="1" applyBorder="1" applyAlignment="1">
      <alignment horizontal="center" vertical="center" wrapText="1" readingOrder="1"/>
    </xf>
    <xf numFmtId="0" fontId="33" fillId="0" borderId="101" xfId="0" applyFont="1" applyBorder="1" applyAlignment="1">
      <alignment horizontal="center" vertical="center"/>
    </xf>
    <xf numFmtId="0" fontId="33" fillId="0" borderId="102" xfId="0" applyFont="1" applyBorder="1" applyAlignment="1">
      <alignment horizontal="center" vertical="center"/>
    </xf>
    <xf numFmtId="0" fontId="9" fillId="2" borderId="41" xfId="0" applyFont="1" applyFill="1" applyBorder="1" applyAlignment="1">
      <alignment horizontal="left" vertical="center"/>
    </xf>
    <xf numFmtId="0" fontId="9" fillId="2" borderId="42" xfId="0" applyFont="1" applyFill="1" applyBorder="1" applyAlignment="1">
      <alignment horizontal="left" vertical="center"/>
    </xf>
    <xf numFmtId="0" fontId="9" fillId="2" borderId="28" xfId="0" applyFont="1" applyFill="1" applyBorder="1" applyAlignment="1">
      <alignment horizontal="center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2" borderId="35" xfId="0" applyFont="1" applyFill="1" applyBorder="1" applyAlignment="1">
      <alignment horizontal="left" vertical="center"/>
    </xf>
    <xf numFmtId="0" fontId="9" fillId="2" borderId="18" xfId="0" applyFont="1" applyFill="1" applyBorder="1" applyAlignment="1">
      <alignment horizontal="left" vertical="center"/>
    </xf>
    <xf numFmtId="0" fontId="9" fillId="2" borderId="40" xfId="0" applyFont="1" applyFill="1" applyBorder="1" applyAlignment="1">
      <alignment horizontal="left" vertical="center"/>
    </xf>
    <xf numFmtId="0" fontId="9" fillId="2" borderId="20" xfId="0" applyFont="1" applyFill="1" applyBorder="1" applyAlignment="1">
      <alignment horizontal="left" vertical="center"/>
    </xf>
    <xf numFmtId="0" fontId="44" fillId="3" borderId="84" xfId="0" applyFont="1" applyFill="1" applyBorder="1" applyAlignment="1">
      <alignment horizontal="left" vertical="center"/>
    </xf>
    <xf numFmtId="0" fontId="44" fillId="3" borderId="85" xfId="0" applyFont="1" applyFill="1" applyBorder="1" applyAlignment="1">
      <alignment horizontal="left" vertical="center"/>
    </xf>
    <xf numFmtId="0" fontId="43" fillId="3" borderId="10" xfId="0" applyFont="1" applyFill="1" applyBorder="1" applyAlignment="1">
      <alignment horizontal="center" vertical="center"/>
    </xf>
    <xf numFmtId="0" fontId="43" fillId="3" borderId="75" xfId="0" applyFont="1" applyFill="1" applyBorder="1" applyAlignment="1">
      <alignment horizontal="center" vertical="center"/>
    </xf>
    <xf numFmtId="0" fontId="43" fillId="3" borderId="76" xfId="0" applyFont="1" applyFill="1" applyBorder="1" applyAlignment="1">
      <alignment horizontal="center" vertical="center"/>
    </xf>
    <xf numFmtId="0" fontId="43" fillId="3" borderId="77" xfId="0" applyFont="1" applyFill="1" applyBorder="1" applyAlignment="1">
      <alignment horizontal="center" vertical="center"/>
    </xf>
    <xf numFmtId="0" fontId="43" fillId="3" borderId="12" xfId="0" applyFont="1" applyFill="1" applyBorder="1" applyAlignment="1">
      <alignment horizontal="center" vertical="center"/>
    </xf>
    <xf numFmtId="0" fontId="44" fillId="3" borderId="79" xfId="0" applyFont="1" applyFill="1" applyBorder="1" applyAlignment="1">
      <alignment horizontal="left" vertical="center"/>
    </xf>
    <xf numFmtId="0" fontId="44" fillId="3" borderId="80" xfId="0" applyFont="1" applyFill="1" applyBorder="1" applyAlignment="1">
      <alignment horizontal="left" vertical="center"/>
    </xf>
    <xf numFmtId="0" fontId="44" fillId="3" borderId="13" xfId="0" applyFont="1" applyFill="1" applyBorder="1" applyAlignment="1">
      <alignment horizontal="left" vertical="center"/>
    </xf>
    <xf numFmtId="0" fontId="44" fillId="3" borderId="75" xfId="0" applyFont="1" applyFill="1" applyBorder="1" applyAlignment="1">
      <alignment horizontal="left" vertical="center"/>
    </xf>
    <xf numFmtId="0" fontId="44" fillId="3" borderId="10" xfId="0" applyFont="1" applyFill="1" applyBorder="1" applyAlignment="1">
      <alignment horizontal="left" vertical="center"/>
    </xf>
    <xf numFmtId="0" fontId="9" fillId="0" borderId="120" xfId="0" applyFont="1" applyBorder="1" applyAlignment="1">
      <alignment horizontal="left" vertical="center"/>
    </xf>
    <xf numFmtId="0" fontId="9" fillId="0" borderId="121" xfId="0" applyFont="1" applyBorder="1" applyAlignment="1">
      <alignment horizontal="left" vertical="center"/>
    </xf>
    <xf numFmtId="0" fontId="9" fillId="0" borderId="0" xfId="0" applyFont="1" applyBorder="1" applyAlignment="1">
      <alignment horizontal="right" vertical="center"/>
    </xf>
    <xf numFmtId="0" fontId="9" fillId="0" borderId="105" xfId="0" applyFont="1" applyBorder="1" applyAlignment="1">
      <alignment horizontal="left" vertical="center"/>
    </xf>
    <xf numFmtId="0" fontId="9" fillId="0" borderId="106" xfId="0" applyFont="1" applyBorder="1" applyAlignment="1">
      <alignment horizontal="left" vertical="center"/>
    </xf>
    <xf numFmtId="0" fontId="9" fillId="0" borderId="118" xfId="0" applyFont="1" applyBorder="1" applyAlignment="1">
      <alignment horizontal="left" vertical="center"/>
    </xf>
    <xf numFmtId="0" fontId="9" fillId="0" borderId="119" xfId="0" applyFont="1" applyBorder="1" applyAlignment="1">
      <alignment horizontal="left" vertical="center"/>
    </xf>
    <xf numFmtId="0" fontId="9" fillId="0" borderId="110" xfId="0" applyFont="1" applyBorder="1" applyAlignment="1">
      <alignment horizontal="left" vertical="center"/>
    </xf>
    <xf numFmtId="0" fontId="9" fillId="0" borderId="111" xfId="0" applyFont="1" applyBorder="1" applyAlignment="1">
      <alignment horizontal="left" vertical="center"/>
    </xf>
    <xf numFmtId="0" fontId="9" fillId="0" borderId="113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2" borderId="111" xfId="0" applyFont="1" applyFill="1" applyBorder="1" applyAlignment="1">
      <alignment horizontal="left" vertical="top"/>
    </xf>
    <xf numFmtId="0" fontId="9" fillId="2" borderId="9" xfId="0" applyFont="1" applyFill="1" applyBorder="1" applyAlignment="1">
      <alignment horizontal="left" vertical="top"/>
    </xf>
    <xf numFmtId="0" fontId="9" fillId="2" borderId="4" xfId="0" applyFont="1" applyFill="1" applyBorder="1" applyAlignment="1">
      <alignment horizontal="left" vertical="top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62" xfId="0" applyFont="1" applyFill="1" applyBorder="1" applyAlignment="1">
      <alignment horizontal="left" vertical="center"/>
    </xf>
    <xf numFmtId="0" fontId="9" fillId="2" borderId="63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132" xfId="0" applyFont="1" applyFill="1" applyBorder="1" applyAlignment="1">
      <alignment horizontal="left" vertical="center"/>
    </xf>
    <xf numFmtId="0" fontId="9" fillId="2" borderId="136" xfId="0" applyFont="1" applyFill="1" applyBorder="1" applyAlignment="1">
      <alignment horizontal="left" vertical="center"/>
    </xf>
    <xf numFmtId="0" fontId="9" fillId="2" borderId="135" xfId="0" applyFont="1" applyFill="1" applyBorder="1" applyAlignment="1">
      <alignment horizontal="left" vertical="center"/>
    </xf>
    <xf numFmtId="178" fontId="10" fillId="3" borderId="103" xfId="0" applyNumberFormat="1" applyFont="1" applyFill="1" applyBorder="1" applyAlignment="1">
      <alignment horizontal="left" vertical="center" shrinkToFit="1"/>
    </xf>
    <xf numFmtId="178" fontId="10" fillId="3" borderId="0" xfId="0" applyNumberFormat="1" applyFont="1" applyFill="1" applyBorder="1" applyAlignment="1">
      <alignment horizontal="left" vertical="center" shrinkToFit="1"/>
    </xf>
  </cellXfs>
  <cellStyles count="323">
    <cellStyle name="パーセント" xfId="2" builtinId="5"/>
    <cellStyle name="パーセント 2" xfId="13" xr:uid="{88680E97-73FE-4F69-A286-D070417A4BDB}"/>
    <cellStyle name="パーセント 2 2" xfId="26" xr:uid="{7300189C-4C2B-4B34-81CE-FC4978096790}"/>
    <cellStyle name="パーセント 2 3" xfId="36" xr:uid="{00000000-0005-0000-0000-000000000000}"/>
    <cellStyle name="パーセント 3" xfId="24" xr:uid="{8C942BB8-FE97-4494-ADBC-1E28970A3480}"/>
    <cellStyle name="パーセント 3 2" xfId="37" xr:uid="{00000000-0005-0000-0000-000001000000}"/>
    <cellStyle name="パーセント 4" xfId="150" xr:uid="{00000000-0005-0000-0000-000002000000}"/>
    <cellStyle name="ハイパーリンク" xfId="6" builtinId="8"/>
    <cellStyle name="ハイパーリンク 2" xfId="25" xr:uid="{87FF08C4-F33F-4776-88DA-94FE8E3B8F83}"/>
    <cellStyle name="桁区切り" xfId="1" builtinId="6"/>
    <cellStyle name="桁区切り 10" xfId="189" xr:uid="{00000000-0005-0000-0000-000034000000}"/>
    <cellStyle name="桁区切り 10 2" xfId="314" xr:uid="{00000000-0005-0000-0000-000034000000}"/>
    <cellStyle name="桁区切り 15" xfId="318" xr:uid="{00000000-0005-0000-0000-000002000000}"/>
    <cellStyle name="桁区切り 2" xfId="8" xr:uid="{7B07C75D-1821-4763-8273-A402527A7CE3}"/>
    <cellStyle name="桁区切り 2 2" xfId="22" xr:uid="{00000000-0005-0000-0000-000001000000}"/>
    <cellStyle name="桁区切り 2 2 2" xfId="38" xr:uid="{00000000-0005-0000-0000-000005000000}"/>
    <cellStyle name="桁区切り 2 2 3" xfId="317" xr:uid="{00000000-0005-0000-0000-000004000000}"/>
    <cellStyle name="桁区切り 2 3" xfId="39" xr:uid="{00000000-0005-0000-0000-000006000000}"/>
    <cellStyle name="桁区切り 2 3 2" xfId="20" xr:uid="{1EE8828A-384B-448C-AB42-B97034ADDC3A}"/>
    <cellStyle name="桁区切り 2 4" xfId="31" xr:uid="{00000000-0005-0000-0000-000004000000}"/>
    <cellStyle name="桁区切り 2 5" xfId="5" xr:uid="{1E3338B4-1EF1-4DAF-A9E1-84BAC434F461}"/>
    <cellStyle name="桁区切り 2 6" xfId="319" xr:uid="{00000000-0005-0000-0000-000003000000}"/>
    <cellStyle name="桁区切り 2 7" xfId="322" xr:uid="{D7D223EB-1E8F-4E58-8D72-32EFA0BF8CEE}"/>
    <cellStyle name="桁区切り 3" xfId="7" xr:uid="{634812FC-5EB1-4E04-93BF-2C65C6D8151D}"/>
    <cellStyle name="桁区切り 3 2" xfId="40" xr:uid="{00000000-0005-0000-0000-000007000000}"/>
    <cellStyle name="桁区切り 4" xfId="14" xr:uid="{620855C9-A0BA-431B-A820-F291AEF5FB6F}"/>
    <cellStyle name="桁区切り 4 2" xfId="16" xr:uid="{30DCBFB7-3A80-4321-A7CB-4AFEBC16E566}"/>
    <cellStyle name="桁区切り 4 3" xfId="41" xr:uid="{00000000-0005-0000-0000-000008000000}"/>
    <cellStyle name="桁区切り 4 5 2" xfId="316" xr:uid="{00000000-0005-0000-0000-000006000000}"/>
    <cellStyle name="桁区切り 5" xfId="152" xr:uid="{00000000-0005-0000-0000-000009000000}"/>
    <cellStyle name="桁区切り 5 2" xfId="174" xr:uid="{00000000-0005-0000-0000-00000A000000}"/>
    <cellStyle name="桁区切り 5 2 2" xfId="178" xr:uid="{00000000-0005-0000-0000-00000B000000}"/>
    <cellStyle name="桁区切り 5 2 2 2" xfId="301" xr:uid="{00000000-0005-0000-0000-00000B000000}"/>
    <cellStyle name="桁区切り 5 2 3" xfId="297" xr:uid="{00000000-0005-0000-0000-00000A000000}"/>
    <cellStyle name="桁区切り 5 3" xfId="275" xr:uid="{00000000-0005-0000-0000-000009000000}"/>
    <cellStyle name="桁区切り 6" xfId="153" xr:uid="{00000000-0005-0000-0000-00000C000000}"/>
    <cellStyle name="桁区切り 6 2" xfId="181" xr:uid="{00000000-0005-0000-0000-00000D000000}"/>
    <cellStyle name="桁区切り 6 2 2" xfId="304" xr:uid="{00000000-0005-0000-0000-00000D000000}"/>
    <cellStyle name="桁区切り 6 3" xfId="276" xr:uid="{00000000-0005-0000-0000-00000C000000}"/>
    <cellStyle name="桁区切り 7" xfId="155" xr:uid="{00000000-0005-0000-0000-00000E000000}"/>
    <cellStyle name="桁区切り 7 2" xfId="278" xr:uid="{00000000-0005-0000-0000-00000E000000}"/>
    <cellStyle name="桁区切り 7 2 2 2" xfId="184" xr:uid="{00000000-0005-0000-0000-00000F000000}"/>
    <cellStyle name="桁区切り 7 2 2 2 2" xfId="307" xr:uid="{00000000-0005-0000-0000-00000F000000}"/>
    <cellStyle name="桁区切り 7 3" xfId="186" xr:uid="{00000000-0005-0000-0000-000010000000}"/>
    <cellStyle name="桁区切り 7 3 2" xfId="309" xr:uid="{00000000-0005-0000-0000-000010000000}"/>
    <cellStyle name="桁区切り 8" xfId="12" xr:uid="{C5DF401F-EFE7-4814-92B2-5ABA211B8BD9}"/>
    <cellStyle name="桁区切り 8 2" xfId="313" xr:uid="{00000000-0005-0000-0000-000011000000}"/>
    <cellStyle name="桁区切り 9" xfId="149" xr:uid="{00000000-0005-0000-0000-000012000000}"/>
    <cellStyle name="通貨 2" xfId="42" xr:uid="{00000000-0005-0000-0000-000013000000}"/>
    <cellStyle name="通貨 2 2" xfId="43" xr:uid="{00000000-0005-0000-0000-000014000000}"/>
    <cellStyle name="通貨 2 2 2" xfId="197" xr:uid="{00000000-0005-0000-0000-000014000000}"/>
    <cellStyle name="通貨 2 3" xfId="196" xr:uid="{00000000-0005-0000-0000-000013000000}"/>
    <cellStyle name="通貨(\####)" xfId="44" xr:uid="{00000000-0005-0000-0000-000015000000}"/>
    <cellStyle name="標準" xfId="0" builtinId="0"/>
    <cellStyle name="標準 10" xfId="45" xr:uid="{00000000-0005-0000-0000-000017000000}"/>
    <cellStyle name="標準 10 2" xfId="46" xr:uid="{00000000-0005-0000-0000-000018000000}"/>
    <cellStyle name="標準 10 2 2" xfId="47" xr:uid="{00000000-0005-0000-0000-000019000000}"/>
    <cellStyle name="標準 10 2 2 2" xfId="69" xr:uid="{00000000-0005-0000-0000-00001A000000}"/>
    <cellStyle name="標準 10 2 2 2 2" xfId="99" xr:uid="{00000000-0005-0000-0000-00001B000000}"/>
    <cellStyle name="標準 10 2 2 2 2 2" xfId="139" xr:uid="{00000000-0005-0000-0000-00001C000000}"/>
    <cellStyle name="標準 10 2 2 2 2 2 2" xfId="157" xr:uid="{00000000-0005-0000-0000-00001D000000}"/>
    <cellStyle name="標準 10 2 2 2 2 2 2 2" xfId="280" xr:uid="{00000000-0005-0000-0000-00001D000000}"/>
    <cellStyle name="標準 10 2 2 2 2 2 3" xfId="264" xr:uid="{00000000-0005-0000-0000-00001C000000}"/>
    <cellStyle name="標準 10 2 2 2 2 3" xfId="224" xr:uid="{00000000-0005-0000-0000-00001B000000}"/>
    <cellStyle name="標準 10 2 2 2 3" xfId="119" xr:uid="{00000000-0005-0000-0000-00001E000000}"/>
    <cellStyle name="標準 10 2 2 2 3 2" xfId="244" xr:uid="{00000000-0005-0000-0000-00001E000000}"/>
    <cellStyle name="標準 10 2 2 2 4" xfId="204" xr:uid="{00000000-0005-0000-0000-00001A000000}"/>
    <cellStyle name="標準 10 2 2 3" xfId="94" xr:uid="{00000000-0005-0000-0000-00001F000000}"/>
    <cellStyle name="標準 10 2 2 3 2" xfId="134" xr:uid="{00000000-0005-0000-0000-000020000000}"/>
    <cellStyle name="標準 10 2 2 3 2 2" xfId="259" xr:uid="{00000000-0005-0000-0000-000020000000}"/>
    <cellStyle name="標準 10 2 2 3 3" xfId="219" xr:uid="{00000000-0005-0000-0000-00001F000000}"/>
    <cellStyle name="標準 10 2 2 4" xfId="114" xr:uid="{00000000-0005-0000-0000-000021000000}"/>
    <cellStyle name="標準 10 2 2 4 2" xfId="239" xr:uid="{00000000-0005-0000-0000-000021000000}"/>
    <cellStyle name="標準 10 2 2 5" xfId="199" xr:uid="{00000000-0005-0000-0000-000019000000}"/>
    <cellStyle name="標準 10 2 3" xfId="70" xr:uid="{00000000-0005-0000-0000-000022000000}"/>
    <cellStyle name="標準 10 2 3 2" xfId="100" xr:uid="{00000000-0005-0000-0000-000023000000}"/>
    <cellStyle name="標準 10 2 3 2 2" xfId="140" xr:uid="{00000000-0005-0000-0000-000024000000}"/>
    <cellStyle name="標準 10 2 3 2 2 2" xfId="265" xr:uid="{00000000-0005-0000-0000-000024000000}"/>
    <cellStyle name="標準 10 2 3 2 3" xfId="225" xr:uid="{00000000-0005-0000-0000-000023000000}"/>
    <cellStyle name="標準 10 2 3 3" xfId="120" xr:uid="{00000000-0005-0000-0000-000025000000}"/>
    <cellStyle name="標準 10 2 3 3 2" xfId="245" xr:uid="{00000000-0005-0000-0000-000025000000}"/>
    <cellStyle name="標準 10 2 3 4" xfId="205" xr:uid="{00000000-0005-0000-0000-000022000000}"/>
    <cellStyle name="標準 10 2 4" xfId="93" xr:uid="{00000000-0005-0000-0000-000026000000}"/>
    <cellStyle name="標準 10 2 4 2" xfId="133" xr:uid="{00000000-0005-0000-0000-000027000000}"/>
    <cellStyle name="標準 10 2 4 2 2" xfId="258" xr:uid="{00000000-0005-0000-0000-000027000000}"/>
    <cellStyle name="標準 10 2 4 3" xfId="218" xr:uid="{00000000-0005-0000-0000-000026000000}"/>
    <cellStyle name="標準 10 2 5" xfId="113" xr:uid="{00000000-0005-0000-0000-000028000000}"/>
    <cellStyle name="標準 10 2 5 2" xfId="238" xr:uid="{00000000-0005-0000-0000-000028000000}"/>
    <cellStyle name="標準 10 2 6" xfId="156" xr:uid="{00000000-0005-0000-0000-000029000000}"/>
    <cellStyle name="標準 10 2 6 2" xfId="279" xr:uid="{00000000-0005-0000-0000-000029000000}"/>
    <cellStyle name="標準 10 2 7" xfId="198" xr:uid="{00000000-0005-0000-0000-000018000000}"/>
    <cellStyle name="標準 11" xfId="48" xr:uid="{00000000-0005-0000-0000-00002A000000}"/>
    <cellStyle name="標準 12" xfId="49" xr:uid="{00000000-0005-0000-0000-00002B000000}"/>
    <cellStyle name="標準 13" xfId="50" xr:uid="{00000000-0005-0000-0000-00002C000000}"/>
    <cellStyle name="標準 14" xfId="35" xr:uid="{00000000-0005-0000-0000-00002D000000}"/>
    <cellStyle name="標準 14 2" xfId="92" xr:uid="{00000000-0005-0000-0000-00002E000000}"/>
    <cellStyle name="標準 14 2 2" xfId="132" xr:uid="{00000000-0005-0000-0000-00002F000000}"/>
    <cellStyle name="標準 14 2 2 2" xfId="257" xr:uid="{00000000-0005-0000-0000-00002F000000}"/>
    <cellStyle name="標準 14 2 3" xfId="217" xr:uid="{00000000-0005-0000-0000-00002E000000}"/>
    <cellStyle name="標準 14 3" xfId="112" xr:uid="{00000000-0005-0000-0000-000030000000}"/>
    <cellStyle name="標準 14 3 2" xfId="237" xr:uid="{00000000-0005-0000-0000-000030000000}"/>
    <cellStyle name="標準 14 4" xfId="195" xr:uid="{00000000-0005-0000-0000-00002D000000}"/>
    <cellStyle name="標準 15" xfId="71" xr:uid="{00000000-0005-0000-0000-000031000000}"/>
    <cellStyle name="標準 15 2" xfId="101" xr:uid="{00000000-0005-0000-0000-000032000000}"/>
    <cellStyle name="標準 15 2 2" xfId="141" xr:uid="{00000000-0005-0000-0000-000033000000}"/>
    <cellStyle name="標準 15 2 2 2" xfId="266" xr:uid="{00000000-0005-0000-0000-000033000000}"/>
    <cellStyle name="標準 15 2 3" xfId="226" xr:uid="{00000000-0005-0000-0000-000032000000}"/>
    <cellStyle name="標準 15 3" xfId="121" xr:uid="{00000000-0005-0000-0000-000034000000}"/>
    <cellStyle name="標準 15 3 2" xfId="246" xr:uid="{00000000-0005-0000-0000-000034000000}"/>
    <cellStyle name="標準 15 4" xfId="206" xr:uid="{00000000-0005-0000-0000-000031000000}"/>
    <cellStyle name="標準 16" xfId="72" xr:uid="{00000000-0005-0000-0000-000035000000}"/>
    <cellStyle name="標準 16 2" xfId="102" xr:uid="{00000000-0005-0000-0000-000036000000}"/>
    <cellStyle name="標準 16 2 2" xfId="142" xr:uid="{00000000-0005-0000-0000-000037000000}"/>
    <cellStyle name="標準 16 2 2 2" xfId="267" xr:uid="{00000000-0005-0000-0000-000037000000}"/>
    <cellStyle name="標準 16 2 3" xfId="227" xr:uid="{00000000-0005-0000-0000-000036000000}"/>
    <cellStyle name="標準 16 3" xfId="122" xr:uid="{00000000-0005-0000-0000-000038000000}"/>
    <cellStyle name="標準 16 3 2" xfId="247" xr:uid="{00000000-0005-0000-0000-000038000000}"/>
    <cellStyle name="標準 16 4" xfId="207" xr:uid="{00000000-0005-0000-0000-000035000000}"/>
    <cellStyle name="標準 17" xfId="89" xr:uid="{00000000-0005-0000-0000-000039000000}"/>
    <cellStyle name="標準 18" xfId="88" xr:uid="{00000000-0005-0000-0000-00003A000000}"/>
    <cellStyle name="標準 18 2" xfId="129" xr:uid="{00000000-0005-0000-0000-00003B000000}"/>
    <cellStyle name="標準 18 2 2" xfId="254" xr:uid="{00000000-0005-0000-0000-00003B000000}"/>
    <cellStyle name="標準 18 3" xfId="214" xr:uid="{00000000-0005-0000-0000-00003A000000}"/>
    <cellStyle name="標準 19" xfId="109" xr:uid="{00000000-0005-0000-0000-00003C000000}"/>
    <cellStyle name="標準 19 2" xfId="234" xr:uid="{00000000-0005-0000-0000-00003C000000}"/>
    <cellStyle name="標準 2" xfId="10" xr:uid="{D27F9CD1-50C2-4102-9FE3-4BE7343C432E}"/>
    <cellStyle name="標準 2 2" xfId="15" xr:uid="{0410F8F5-B3AE-4268-8019-3F97A8CE6B1B}"/>
    <cellStyle name="標準 2 2 2" xfId="51" xr:uid="{00000000-0005-0000-0000-00003F000000}"/>
    <cellStyle name="標準 2 2 2 2" xfId="33" xr:uid="{00000000-0005-0000-0000-000040000000}"/>
    <cellStyle name="標準 2 2 2 3" xfId="75" xr:uid="{00000000-0005-0000-0000-000041000000}"/>
    <cellStyle name="標準 2 2 3" xfId="30" xr:uid="{00000000-0005-0000-0000-00003E000000}"/>
    <cellStyle name="標準 2 3" xfId="23" xr:uid="{4CE49F37-4CDF-46A2-95AD-4E9F663FE0D2}"/>
    <cellStyle name="標準 2 3 2" xfId="52" xr:uid="{00000000-0005-0000-0000-000042000000}"/>
    <cellStyle name="標準 2 4" xfId="21" xr:uid="{8B00CABB-F0EC-46E4-8964-D2F90E4F4BAA}"/>
    <cellStyle name="標準 2 4 2" xfId="53" xr:uid="{00000000-0005-0000-0000-000043000000}"/>
    <cellStyle name="標準 2 5" xfId="4" xr:uid="{3396DCA1-A81B-469C-A0B8-281B72746694}"/>
    <cellStyle name="標準 2 6" xfId="18" xr:uid="{0E3BF1F2-B979-419F-BC56-DBB24C84B286}"/>
    <cellStyle name="標準 2 7" xfId="29" xr:uid="{00000000-0005-0000-0000-00003D000000}"/>
    <cellStyle name="標準 2 8" xfId="321" xr:uid="{9EEBD408-05CC-48AE-B5CA-428E1C8F4F96}"/>
    <cellStyle name="標準 20" xfId="151" xr:uid="{00000000-0005-0000-0000-000044000000}"/>
    <cellStyle name="標準 20 2" xfId="162" xr:uid="{00000000-0005-0000-0000-000045000000}"/>
    <cellStyle name="標準 20 2 2" xfId="285" xr:uid="{00000000-0005-0000-0000-000045000000}"/>
    <cellStyle name="標準 20 3" xfId="166" xr:uid="{00000000-0005-0000-0000-000046000000}"/>
    <cellStyle name="標準 20 3 2" xfId="172" xr:uid="{00000000-0005-0000-0000-000047000000}"/>
    <cellStyle name="標準 20 3 2 2" xfId="295" xr:uid="{00000000-0005-0000-0000-000047000000}"/>
    <cellStyle name="標準 20 3 3" xfId="176" xr:uid="{00000000-0005-0000-0000-000048000000}"/>
    <cellStyle name="標準 20 3 3 2" xfId="299" xr:uid="{00000000-0005-0000-0000-000048000000}"/>
    <cellStyle name="標準 20 3 4" xfId="289" xr:uid="{00000000-0005-0000-0000-000046000000}"/>
    <cellStyle name="標準 20 4" xfId="169" xr:uid="{00000000-0005-0000-0000-000049000000}"/>
    <cellStyle name="標準 20 4 2" xfId="182" xr:uid="{00000000-0005-0000-0000-00004A000000}"/>
    <cellStyle name="標準 20 4 2 2" xfId="305" xr:uid="{00000000-0005-0000-0000-00004A000000}"/>
    <cellStyle name="標準 20 4 3" xfId="292" xr:uid="{00000000-0005-0000-0000-000049000000}"/>
    <cellStyle name="標準 20 5" xfId="274" xr:uid="{00000000-0005-0000-0000-000044000000}"/>
    <cellStyle name="標準 21" xfId="11" xr:uid="{3222EFEF-C70A-49C0-83E7-FE55E28F757D}"/>
    <cellStyle name="標準 21 2" xfId="160" xr:uid="{00000000-0005-0000-0000-00004C000000}"/>
    <cellStyle name="標準 21 2 2" xfId="165" xr:uid="{00000000-0005-0000-0000-00004D000000}"/>
    <cellStyle name="標準 21 2 2 2" xfId="288" xr:uid="{00000000-0005-0000-0000-00004D000000}"/>
    <cellStyle name="標準 21 2 3" xfId="168" xr:uid="{00000000-0005-0000-0000-00004E000000}"/>
    <cellStyle name="標準 21 2 3 2" xfId="291" xr:uid="{00000000-0005-0000-0000-00004E000000}"/>
    <cellStyle name="標準 21 2 4" xfId="283" xr:uid="{00000000-0005-0000-0000-00004C000000}"/>
    <cellStyle name="標準 21 3" xfId="173" xr:uid="{00000000-0005-0000-0000-00004F000000}"/>
    <cellStyle name="標準 21 3 2" xfId="180" xr:uid="{00000000-0005-0000-0000-000050000000}"/>
    <cellStyle name="標準 21 3 2 2" xfId="303" xr:uid="{00000000-0005-0000-0000-000050000000}"/>
    <cellStyle name="標準 21 3 3" xfId="296" xr:uid="{00000000-0005-0000-0000-00004F000000}"/>
    <cellStyle name="標準 21 4" xfId="177" xr:uid="{00000000-0005-0000-0000-000051000000}"/>
    <cellStyle name="標準 21 4 2" xfId="300" xr:uid="{00000000-0005-0000-0000-000051000000}"/>
    <cellStyle name="標準 21 5" xfId="187" xr:uid="{00000000-0005-0000-0000-000052000000}"/>
    <cellStyle name="標準 21 5 2" xfId="310" xr:uid="{00000000-0005-0000-0000-000052000000}"/>
    <cellStyle name="標準 21 6" xfId="192" xr:uid="{00000000-0005-0000-0000-00004B000000}"/>
    <cellStyle name="標準 22" xfId="154" xr:uid="{00000000-0005-0000-0000-000053000000}"/>
    <cellStyle name="標準 22 2" xfId="179" xr:uid="{00000000-0005-0000-0000-000054000000}"/>
    <cellStyle name="標準 22 2 2" xfId="302" xr:uid="{00000000-0005-0000-0000-000054000000}"/>
    <cellStyle name="標準 22 2 2 2" xfId="183" xr:uid="{00000000-0005-0000-0000-000055000000}"/>
    <cellStyle name="標準 22 2 2 2 2" xfId="306" xr:uid="{00000000-0005-0000-0000-000055000000}"/>
    <cellStyle name="標準 22 3" xfId="185" xr:uid="{00000000-0005-0000-0000-000056000000}"/>
    <cellStyle name="標準 22 3 2" xfId="308" xr:uid="{00000000-0005-0000-0000-000056000000}"/>
    <cellStyle name="標準 22 4" xfId="277" xr:uid="{00000000-0005-0000-0000-000053000000}"/>
    <cellStyle name="標準 23" xfId="158" xr:uid="{00000000-0005-0000-0000-000057000000}"/>
    <cellStyle name="標準 23 2" xfId="281" xr:uid="{00000000-0005-0000-0000-000057000000}"/>
    <cellStyle name="標準 24" xfId="159" xr:uid="{00000000-0005-0000-0000-000058000000}"/>
    <cellStyle name="標準 24 2" xfId="163" xr:uid="{00000000-0005-0000-0000-000059000000}"/>
    <cellStyle name="標準 24 2 2" xfId="286" xr:uid="{00000000-0005-0000-0000-000059000000}"/>
    <cellStyle name="標準 24 3" xfId="164" xr:uid="{00000000-0005-0000-0000-00005A000000}"/>
    <cellStyle name="標準 24 3 2" xfId="287" xr:uid="{00000000-0005-0000-0000-00005A000000}"/>
    <cellStyle name="標準 24 4" xfId="167" xr:uid="{00000000-0005-0000-0000-00005B000000}"/>
    <cellStyle name="標準 24 4 2" xfId="290" xr:uid="{00000000-0005-0000-0000-00005B000000}"/>
    <cellStyle name="標準 24 5" xfId="282" xr:uid="{00000000-0005-0000-0000-000058000000}"/>
    <cellStyle name="標準 25" xfId="161" xr:uid="{00000000-0005-0000-0000-00005C000000}"/>
    <cellStyle name="標準 25 2" xfId="171" xr:uid="{00000000-0005-0000-0000-00005D000000}"/>
    <cellStyle name="標準 25 2 2" xfId="175" xr:uid="{00000000-0005-0000-0000-00005E000000}"/>
    <cellStyle name="標準 25 2 2 2" xfId="298" xr:uid="{00000000-0005-0000-0000-00005E000000}"/>
    <cellStyle name="標準 25 2 3" xfId="294" xr:uid="{00000000-0005-0000-0000-00005D000000}"/>
    <cellStyle name="標準 25 3" xfId="170" xr:uid="{00000000-0005-0000-0000-00005F000000}"/>
    <cellStyle name="標準 25 3 2" xfId="293" xr:uid="{00000000-0005-0000-0000-00005F000000}"/>
    <cellStyle name="標準 25 4" xfId="284" xr:uid="{00000000-0005-0000-0000-00005C000000}"/>
    <cellStyle name="標準 26" xfId="9" xr:uid="{8FD62714-6D27-4AA5-A7F5-8524E498443E}"/>
    <cellStyle name="標準 26 2" xfId="3" xr:uid="{D28DFCDB-6EF1-4653-8287-7755A5FA98A8}"/>
    <cellStyle name="標準 26 2 2" xfId="311" xr:uid="{00000000-0005-0000-0000-000060000000}"/>
    <cellStyle name="標準 26 2 2 2" xfId="320" xr:uid="{9646D20D-4911-4AA2-8EB5-477181E1FD84}"/>
    <cellStyle name="標準 27" xfId="188" xr:uid="{00000000-0005-0000-0000-000061000000}"/>
    <cellStyle name="標準 27 2" xfId="312" xr:uid="{00000000-0005-0000-0000-000061000000}"/>
    <cellStyle name="標準 28" xfId="28" xr:uid="{00000000-0005-0000-0000-000062000000}"/>
    <cellStyle name="標準 29" xfId="27" xr:uid="{00000000-0005-0000-0000-000047000000}"/>
    <cellStyle name="標準 29 2" xfId="191" xr:uid="{00000000-0005-0000-0000-000047000000}"/>
    <cellStyle name="標準 3" xfId="17" xr:uid="{65BF7A32-C1DB-4D43-ACA8-FC073F94C921}"/>
    <cellStyle name="標準 3 2" xfId="34" xr:uid="{00000000-0005-0000-0000-000064000000}"/>
    <cellStyle name="標準 3 2 2" xfId="54" xr:uid="{00000000-0005-0000-0000-000065000000}"/>
    <cellStyle name="標準 3 2 2 2" xfId="73" xr:uid="{00000000-0005-0000-0000-000066000000}"/>
    <cellStyle name="標準 3 2 2 2 2" xfId="103" xr:uid="{00000000-0005-0000-0000-000067000000}"/>
    <cellStyle name="標準 3 2 2 2 2 2" xfId="143" xr:uid="{00000000-0005-0000-0000-000068000000}"/>
    <cellStyle name="標準 3 2 2 2 2 2 2" xfId="268" xr:uid="{00000000-0005-0000-0000-000068000000}"/>
    <cellStyle name="標準 3 2 2 2 2 3" xfId="228" xr:uid="{00000000-0005-0000-0000-000067000000}"/>
    <cellStyle name="標準 3 2 2 2 3" xfId="123" xr:uid="{00000000-0005-0000-0000-000069000000}"/>
    <cellStyle name="標準 3 2 2 2 3 2" xfId="248" xr:uid="{00000000-0005-0000-0000-000069000000}"/>
    <cellStyle name="標準 3 2 2 2 4" xfId="208" xr:uid="{00000000-0005-0000-0000-000066000000}"/>
    <cellStyle name="標準 3 2 2 3" xfId="87" xr:uid="{00000000-0005-0000-0000-00006A000000}"/>
    <cellStyle name="標準 3 2 2 3 2" xfId="108" xr:uid="{00000000-0005-0000-0000-00006B000000}"/>
    <cellStyle name="標準 3 2 2 3 2 2" xfId="148" xr:uid="{00000000-0005-0000-0000-00006C000000}"/>
    <cellStyle name="標準 3 2 2 3 2 2 2" xfId="273" xr:uid="{00000000-0005-0000-0000-00006C000000}"/>
    <cellStyle name="標準 3 2 2 3 2 3" xfId="233" xr:uid="{00000000-0005-0000-0000-00006B000000}"/>
    <cellStyle name="標準 3 2 2 3 3" xfId="128" xr:uid="{00000000-0005-0000-0000-00006D000000}"/>
    <cellStyle name="標準 3 2 2 3 3 2" xfId="253" xr:uid="{00000000-0005-0000-0000-00006D000000}"/>
    <cellStyle name="標準 3 2 2 3 4" xfId="213" xr:uid="{00000000-0005-0000-0000-00006A000000}"/>
    <cellStyle name="標準 3 2 2 4" xfId="95" xr:uid="{00000000-0005-0000-0000-00006E000000}"/>
    <cellStyle name="標準 3 2 2 4 2" xfId="135" xr:uid="{00000000-0005-0000-0000-00006F000000}"/>
    <cellStyle name="標準 3 2 2 4 2 2" xfId="260" xr:uid="{00000000-0005-0000-0000-00006F000000}"/>
    <cellStyle name="標準 3 2 2 4 3" xfId="220" xr:uid="{00000000-0005-0000-0000-00006E000000}"/>
    <cellStyle name="標準 3 2 2 5" xfId="115" xr:uid="{00000000-0005-0000-0000-000070000000}"/>
    <cellStyle name="標準 3 2 2 5 2" xfId="240" xr:uid="{00000000-0005-0000-0000-000070000000}"/>
    <cellStyle name="標準 3 2 2 6" xfId="200" xr:uid="{00000000-0005-0000-0000-000065000000}"/>
    <cellStyle name="標準 3 2 3" xfId="68" xr:uid="{00000000-0005-0000-0000-000071000000}"/>
    <cellStyle name="標準 3 2 4" xfId="76" xr:uid="{00000000-0005-0000-0000-000072000000}"/>
    <cellStyle name="標準 3 2 4 2" xfId="105" xr:uid="{00000000-0005-0000-0000-000073000000}"/>
    <cellStyle name="標準 3 2 4 2 2" xfId="145" xr:uid="{00000000-0005-0000-0000-000074000000}"/>
    <cellStyle name="標準 3 2 4 2 2 2" xfId="270" xr:uid="{00000000-0005-0000-0000-000074000000}"/>
    <cellStyle name="標準 3 2 4 2 3" xfId="230" xr:uid="{00000000-0005-0000-0000-000073000000}"/>
    <cellStyle name="標準 3 2 4 3" xfId="125" xr:uid="{00000000-0005-0000-0000-000075000000}"/>
    <cellStyle name="標準 3 2 4 3 2" xfId="250" xr:uid="{00000000-0005-0000-0000-000075000000}"/>
    <cellStyle name="標準 3 2 4 4" xfId="210" xr:uid="{00000000-0005-0000-0000-000072000000}"/>
    <cellStyle name="標準 3 2 5" xfId="86" xr:uid="{00000000-0005-0000-0000-000076000000}"/>
    <cellStyle name="標準 3 2 5 2" xfId="107" xr:uid="{00000000-0005-0000-0000-000077000000}"/>
    <cellStyle name="標準 3 2 5 2 2" xfId="147" xr:uid="{00000000-0005-0000-0000-000078000000}"/>
    <cellStyle name="標準 3 2 5 2 2 2" xfId="272" xr:uid="{00000000-0005-0000-0000-000078000000}"/>
    <cellStyle name="標準 3 2 5 2 3" xfId="232" xr:uid="{00000000-0005-0000-0000-000077000000}"/>
    <cellStyle name="標準 3 2 5 3" xfId="127" xr:uid="{00000000-0005-0000-0000-000079000000}"/>
    <cellStyle name="標準 3 2 5 3 2" xfId="252" xr:uid="{00000000-0005-0000-0000-000079000000}"/>
    <cellStyle name="標準 3 2 5 4" xfId="212" xr:uid="{00000000-0005-0000-0000-000076000000}"/>
    <cellStyle name="標準 3 2 6" xfId="91" xr:uid="{00000000-0005-0000-0000-00007A000000}"/>
    <cellStyle name="標準 3 2 6 2" xfId="131" xr:uid="{00000000-0005-0000-0000-00007B000000}"/>
    <cellStyle name="標準 3 2 6 2 2" xfId="256" xr:uid="{00000000-0005-0000-0000-00007B000000}"/>
    <cellStyle name="標準 3 2 6 3" xfId="216" xr:uid="{00000000-0005-0000-0000-00007A000000}"/>
    <cellStyle name="標準 3 2 7" xfId="111" xr:uid="{00000000-0005-0000-0000-00007C000000}"/>
    <cellStyle name="標準 3 2 7 2" xfId="236" xr:uid="{00000000-0005-0000-0000-00007C000000}"/>
    <cellStyle name="標準 3 2 8" xfId="194" xr:uid="{00000000-0005-0000-0000-000064000000}"/>
    <cellStyle name="標準 3 3" xfId="55" xr:uid="{00000000-0005-0000-0000-00007D000000}"/>
    <cellStyle name="標準 3 3 2" xfId="56" xr:uid="{00000000-0005-0000-0000-00007E000000}"/>
    <cellStyle name="標準 3 3 2 2" xfId="74" xr:uid="{00000000-0005-0000-0000-00007F000000}"/>
    <cellStyle name="標準 3 3 2 2 2" xfId="104" xr:uid="{00000000-0005-0000-0000-000080000000}"/>
    <cellStyle name="標準 3 3 2 2 2 2" xfId="144" xr:uid="{00000000-0005-0000-0000-000081000000}"/>
    <cellStyle name="標準 3 3 2 2 2 2 2" xfId="269" xr:uid="{00000000-0005-0000-0000-000081000000}"/>
    <cellStyle name="標準 3 3 2 2 2 3" xfId="229" xr:uid="{00000000-0005-0000-0000-000080000000}"/>
    <cellStyle name="標準 3 3 2 2 3" xfId="124" xr:uid="{00000000-0005-0000-0000-000082000000}"/>
    <cellStyle name="標準 3 3 2 2 3 2" xfId="249" xr:uid="{00000000-0005-0000-0000-000082000000}"/>
    <cellStyle name="標準 3 3 2 2 4" xfId="209" xr:uid="{00000000-0005-0000-0000-00007F000000}"/>
    <cellStyle name="標準 3 3 2 3" xfId="96" xr:uid="{00000000-0005-0000-0000-000083000000}"/>
    <cellStyle name="標準 3 3 2 3 2" xfId="136" xr:uid="{00000000-0005-0000-0000-000084000000}"/>
    <cellStyle name="標準 3 3 2 3 2 2" xfId="261" xr:uid="{00000000-0005-0000-0000-000084000000}"/>
    <cellStyle name="標準 3 3 2 3 3" xfId="221" xr:uid="{00000000-0005-0000-0000-000083000000}"/>
    <cellStyle name="標準 3 3 2 4" xfId="116" xr:uid="{00000000-0005-0000-0000-000085000000}"/>
    <cellStyle name="標準 3 3 2 4 2" xfId="241" xr:uid="{00000000-0005-0000-0000-000085000000}"/>
    <cellStyle name="標準 3 3 2 5" xfId="201" xr:uid="{00000000-0005-0000-0000-00007E000000}"/>
    <cellStyle name="標準 3 4" xfId="90" xr:uid="{00000000-0005-0000-0000-000086000000}"/>
    <cellStyle name="標準 3 4 2" xfId="130" xr:uid="{00000000-0005-0000-0000-000087000000}"/>
    <cellStyle name="標準 3 4 2 2" xfId="255" xr:uid="{00000000-0005-0000-0000-000087000000}"/>
    <cellStyle name="標準 3 4 3" xfId="215" xr:uid="{00000000-0005-0000-0000-000086000000}"/>
    <cellStyle name="標準 3 5" xfId="110" xr:uid="{00000000-0005-0000-0000-000088000000}"/>
    <cellStyle name="標準 3 5 2" xfId="235" xr:uid="{00000000-0005-0000-0000-000088000000}"/>
    <cellStyle name="標準 3 6" xfId="193" xr:uid="{00000000-0005-0000-0000-000063000000}"/>
    <cellStyle name="標準 3 7" xfId="32" xr:uid="{00000000-0005-0000-0000-000063000000}"/>
    <cellStyle name="標準 30" xfId="190" xr:uid="{88739B29-BCDF-461D-8F04-F3F46489D8F3}"/>
    <cellStyle name="標準 30 2" xfId="315" xr:uid="{88739B29-BCDF-461D-8F04-F3F46489D8F3}"/>
    <cellStyle name="標準 4" xfId="19" xr:uid="{38672F4D-9A36-49DF-AA9C-29C76268F62C}"/>
    <cellStyle name="標準 4 2" xfId="58" xr:uid="{00000000-0005-0000-0000-00008A000000}"/>
    <cellStyle name="標準 4 3" xfId="59" xr:uid="{00000000-0005-0000-0000-00008B000000}"/>
    <cellStyle name="標準 4 4" xfId="77" xr:uid="{00000000-0005-0000-0000-00008C000000}"/>
    <cellStyle name="標準 4 4 2" xfId="106" xr:uid="{00000000-0005-0000-0000-00008D000000}"/>
    <cellStyle name="標準 4 4 2 2" xfId="146" xr:uid="{00000000-0005-0000-0000-00008E000000}"/>
    <cellStyle name="標準 4 4 2 2 2" xfId="271" xr:uid="{00000000-0005-0000-0000-00008E000000}"/>
    <cellStyle name="標準 4 4 2 3" xfId="231" xr:uid="{00000000-0005-0000-0000-00008D000000}"/>
    <cellStyle name="標準 4 4 3" xfId="126" xr:uid="{00000000-0005-0000-0000-00008F000000}"/>
    <cellStyle name="標準 4 4 3 2" xfId="251" xr:uid="{00000000-0005-0000-0000-00008F000000}"/>
    <cellStyle name="標準 4 4 4" xfId="211" xr:uid="{00000000-0005-0000-0000-00008C000000}"/>
    <cellStyle name="標準 4 5" xfId="97" xr:uid="{00000000-0005-0000-0000-000090000000}"/>
    <cellStyle name="標準 4 5 2" xfId="137" xr:uid="{00000000-0005-0000-0000-000091000000}"/>
    <cellStyle name="標準 4 5 2 2" xfId="262" xr:uid="{00000000-0005-0000-0000-000091000000}"/>
    <cellStyle name="標準 4 5 3" xfId="222" xr:uid="{00000000-0005-0000-0000-000090000000}"/>
    <cellStyle name="標準 4 6" xfId="117" xr:uid="{00000000-0005-0000-0000-000092000000}"/>
    <cellStyle name="標準 4 6 2" xfId="242" xr:uid="{00000000-0005-0000-0000-000092000000}"/>
    <cellStyle name="標準 4 7" xfId="202" xr:uid="{00000000-0005-0000-0000-000089000000}"/>
    <cellStyle name="標準 4 8" xfId="57" xr:uid="{00000000-0005-0000-0000-000089000000}"/>
    <cellStyle name="標準 5" xfId="60" xr:uid="{00000000-0005-0000-0000-000093000000}"/>
    <cellStyle name="標準 5 2" xfId="61" xr:uid="{00000000-0005-0000-0000-000094000000}"/>
    <cellStyle name="標準 5 3" xfId="78" xr:uid="{00000000-0005-0000-0000-000095000000}"/>
    <cellStyle name="標準 5 4" xfId="98" xr:uid="{00000000-0005-0000-0000-000096000000}"/>
    <cellStyle name="標準 5 4 2" xfId="138" xr:uid="{00000000-0005-0000-0000-000097000000}"/>
    <cellStyle name="標準 5 4 2 2" xfId="263" xr:uid="{00000000-0005-0000-0000-000097000000}"/>
    <cellStyle name="標準 5 4 3" xfId="223" xr:uid="{00000000-0005-0000-0000-000096000000}"/>
    <cellStyle name="標準 5 5" xfId="118" xr:uid="{00000000-0005-0000-0000-000098000000}"/>
    <cellStyle name="標準 5 5 2" xfId="243" xr:uid="{00000000-0005-0000-0000-000098000000}"/>
    <cellStyle name="標準 5 6" xfId="203" xr:uid="{00000000-0005-0000-0000-000093000000}"/>
    <cellStyle name="標準 6" xfId="62" xr:uid="{00000000-0005-0000-0000-000099000000}"/>
    <cellStyle name="標準 6 2" xfId="63" xr:uid="{00000000-0005-0000-0000-00009A000000}"/>
    <cellStyle name="標準 6 3" xfId="79" xr:uid="{00000000-0005-0000-0000-00009B000000}"/>
    <cellStyle name="標準 7" xfId="64" xr:uid="{00000000-0005-0000-0000-00009C000000}"/>
    <cellStyle name="標準 7 2" xfId="80" xr:uid="{00000000-0005-0000-0000-00009D000000}"/>
    <cellStyle name="標準 7 3" xfId="81" xr:uid="{00000000-0005-0000-0000-00009E000000}"/>
    <cellStyle name="標準 8" xfId="65" xr:uid="{00000000-0005-0000-0000-00009F000000}"/>
    <cellStyle name="標準 8 2" xfId="82" xr:uid="{00000000-0005-0000-0000-0000A0000000}"/>
    <cellStyle name="標準 8 3" xfId="83" xr:uid="{00000000-0005-0000-0000-0000A1000000}"/>
    <cellStyle name="標準 9" xfId="66" xr:uid="{00000000-0005-0000-0000-0000A2000000}"/>
    <cellStyle name="標準 9 2" xfId="84" xr:uid="{00000000-0005-0000-0000-0000A3000000}"/>
    <cellStyle name="標準 9 3" xfId="85" xr:uid="{00000000-0005-0000-0000-0000A4000000}"/>
    <cellStyle name="文字" xfId="67" xr:uid="{00000000-0005-0000-0000-0000A5000000}"/>
  </cellStyles>
  <dxfs count="16"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image" Target="../media/image18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8</xdr:row>
      <xdr:rowOff>0</xdr:rowOff>
    </xdr:from>
    <xdr:to>
      <xdr:col>24</xdr:col>
      <xdr:colOff>298977</xdr:colOff>
      <xdr:row>18</xdr:row>
      <xdr:rowOff>32922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5B50DA2-2469-48DC-ACEF-1343E7D28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1882" y="1553882"/>
          <a:ext cx="7291448" cy="1975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54909</xdr:colOff>
      <xdr:row>68</xdr:row>
      <xdr:rowOff>57359</xdr:rowOff>
    </xdr:from>
    <xdr:to>
      <xdr:col>12</xdr:col>
      <xdr:colOff>487792</xdr:colOff>
      <xdr:row>68</xdr:row>
      <xdr:rowOff>57359</xdr:rowOff>
    </xdr:to>
    <xdr:cxnSp macro="">
      <xdr:nvCxnSpPr>
        <xdr:cNvPr id="12" name="直線コネクタ 11">
          <a:extLst>
            <a:ext uri="{FF2B5EF4-FFF2-40B4-BE49-F238E27FC236}">
              <a16:creationId xmlns:a16="http://schemas.microsoft.com/office/drawing/2014/main" id="{ACE928B6-2012-4F0B-9FFF-E9EB162BF707}"/>
            </a:ext>
          </a:extLst>
        </xdr:cNvPr>
        <xdr:cNvCxnSpPr>
          <a:cxnSpLocks/>
        </xdr:cNvCxnSpPr>
      </xdr:nvCxnSpPr>
      <xdr:spPr>
        <a:xfrm>
          <a:off x="2369484" y="14230559"/>
          <a:ext cx="7100383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505497</xdr:colOff>
      <xdr:row>62</xdr:row>
      <xdr:rowOff>158115</xdr:rowOff>
    </xdr:from>
    <xdr:to>
      <xdr:col>12</xdr:col>
      <xdr:colOff>591480</xdr:colOff>
      <xdr:row>73</xdr:row>
      <xdr:rowOff>193413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6230B187-88E2-475F-A7FF-4E0DAA6345A2}"/>
            </a:ext>
          </a:extLst>
        </xdr:cNvPr>
        <xdr:cNvGrpSpPr/>
      </xdr:nvGrpSpPr>
      <xdr:grpSpPr>
        <a:xfrm>
          <a:off x="8821366" y="14501949"/>
          <a:ext cx="747018" cy="2577928"/>
          <a:chOff x="72602" y="3353038"/>
          <a:chExt cx="779494" cy="1776799"/>
        </a:xfrm>
      </xdr:grpSpPr>
      <xdr:sp macro="" textlink="">
        <xdr:nvSpPr>
          <xdr:cNvPr id="14" name="テキスト ボックス 36">
            <a:extLst>
              <a:ext uri="{FF2B5EF4-FFF2-40B4-BE49-F238E27FC236}">
                <a16:creationId xmlns:a16="http://schemas.microsoft.com/office/drawing/2014/main" id="{3E2D7E78-217A-4C24-9CA1-2EB1FC41E91F}"/>
              </a:ext>
            </a:extLst>
          </xdr:cNvPr>
          <xdr:cNvSpPr txBox="1"/>
        </xdr:nvSpPr>
        <xdr:spPr>
          <a:xfrm>
            <a:off x="72602" y="3353038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新増設分</a:t>
            </a:r>
          </a:p>
        </xdr:txBody>
      </xdr:sp>
      <xdr:sp macro="" textlink="">
        <xdr:nvSpPr>
          <xdr:cNvPr id="15" name="テキスト ボックス 37">
            <a:extLst>
              <a:ext uri="{FF2B5EF4-FFF2-40B4-BE49-F238E27FC236}">
                <a16:creationId xmlns:a16="http://schemas.microsoft.com/office/drawing/2014/main" id="{854BB3D5-5DD7-4C74-A7B6-881423EC960E}"/>
              </a:ext>
            </a:extLst>
          </xdr:cNvPr>
          <xdr:cNvSpPr txBox="1"/>
        </xdr:nvSpPr>
        <xdr:spPr>
          <a:xfrm>
            <a:off x="72602" y="4857548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休廃止</a:t>
            </a:r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分</a:t>
            </a:r>
          </a:p>
        </xdr:txBody>
      </xdr:sp>
      <xdr:sp macro="" textlink="">
        <xdr:nvSpPr>
          <xdr:cNvPr id="16" name="上下矢印 8">
            <a:extLst>
              <a:ext uri="{FF2B5EF4-FFF2-40B4-BE49-F238E27FC236}">
                <a16:creationId xmlns:a16="http://schemas.microsoft.com/office/drawing/2014/main" id="{57B5D35D-F856-40DE-9F55-60AC7EA5E567}"/>
              </a:ext>
            </a:extLst>
          </xdr:cNvPr>
          <xdr:cNvSpPr/>
        </xdr:nvSpPr>
        <xdr:spPr>
          <a:xfrm>
            <a:off x="363307" y="3629184"/>
            <a:ext cx="194157" cy="1183119"/>
          </a:xfrm>
          <a:prstGeom prst="up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11</xdr:col>
      <xdr:colOff>506057</xdr:colOff>
      <xdr:row>19</xdr:row>
      <xdr:rowOff>201144</xdr:rowOff>
    </xdr:from>
    <xdr:to>
      <xdr:col>12</xdr:col>
      <xdr:colOff>620728</xdr:colOff>
      <xdr:row>30</xdr:row>
      <xdr:rowOff>53562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B9360AE4-6A5B-4D1E-BD74-E16A02F8CD04}"/>
            </a:ext>
          </a:extLst>
        </xdr:cNvPr>
        <xdr:cNvGrpSpPr/>
      </xdr:nvGrpSpPr>
      <xdr:grpSpPr>
        <a:xfrm>
          <a:off x="8821926" y="4598156"/>
          <a:ext cx="781421" cy="2398859"/>
          <a:chOff x="-26486" y="4193442"/>
          <a:chExt cx="809511" cy="1644452"/>
        </a:xfrm>
      </xdr:grpSpPr>
      <xdr:sp macro="" textlink="">
        <xdr:nvSpPr>
          <xdr:cNvPr id="18" name="テキスト ボックス 36">
            <a:extLst>
              <a:ext uri="{FF2B5EF4-FFF2-40B4-BE49-F238E27FC236}">
                <a16:creationId xmlns:a16="http://schemas.microsoft.com/office/drawing/2014/main" id="{DCB20031-9F95-4DA6-A6BF-FC802A78E6C9}"/>
              </a:ext>
            </a:extLst>
          </xdr:cNvPr>
          <xdr:cNvSpPr txBox="1"/>
        </xdr:nvSpPr>
        <xdr:spPr>
          <a:xfrm>
            <a:off x="3531" y="4193442"/>
            <a:ext cx="779494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新増設分</a:t>
            </a:r>
          </a:p>
        </xdr:txBody>
      </xdr:sp>
      <xdr:sp macro="" textlink="">
        <xdr:nvSpPr>
          <xdr:cNvPr id="19" name="テキスト ボックス 37">
            <a:extLst>
              <a:ext uri="{FF2B5EF4-FFF2-40B4-BE49-F238E27FC236}">
                <a16:creationId xmlns:a16="http://schemas.microsoft.com/office/drawing/2014/main" id="{925A513D-5491-47E6-8B77-333E6C872D88}"/>
              </a:ext>
            </a:extLst>
          </xdr:cNvPr>
          <xdr:cNvSpPr txBox="1"/>
        </xdr:nvSpPr>
        <xdr:spPr>
          <a:xfrm>
            <a:off x="-26486" y="5565605"/>
            <a:ext cx="779495" cy="272289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休廃止</a:t>
            </a:r>
            <a:r>
              <a:rPr kumimoji="1" lang="ja-JP" altLang="en-US" sz="1100">
                <a:latin typeface="Meiryo UI" panose="020B0604030504040204" pitchFamily="50" charset="-128"/>
                <a:ea typeface="Meiryo UI" panose="020B0604030504040204" pitchFamily="50" charset="-128"/>
              </a:rPr>
              <a:t>分</a:t>
            </a:r>
          </a:p>
        </xdr:txBody>
      </xdr:sp>
      <xdr:sp macro="" textlink="">
        <xdr:nvSpPr>
          <xdr:cNvPr id="20" name="上下矢印 8">
            <a:extLst>
              <a:ext uri="{FF2B5EF4-FFF2-40B4-BE49-F238E27FC236}">
                <a16:creationId xmlns:a16="http://schemas.microsoft.com/office/drawing/2014/main" id="{64008167-6650-41BD-A335-4ECC7FB2B77D}"/>
              </a:ext>
            </a:extLst>
          </xdr:cNvPr>
          <xdr:cNvSpPr/>
        </xdr:nvSpPr>
        <xdr:spPr>
          <a:xfrm>
            <a:off x="284381" y="4404836"/>
            <a:ext cx="194157" cy="1183119"/>
          </a:xfrm>
          <a:prstGeom prst="upDown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600">
              <a:latin typeface="Meiryo UI" panose="020B0604030504040204" pitchFamily="50" charset="-128"/>
              <a:ea typeface="Meiryo UI" panose="020B0604030504040204" pitchFamily="50" charset="-128"/>
            </a:endParaRPr>
          </a:p>
        </xdr:txBody>
      </xdr:sp>
    </xdr:grpSp>
    <xdr:clientData/>
  </xdr:twoCellAnchor>
  <xdr:twoCellAnchor>
    <xdr:from>
      <xdr:col>2</xdr:col>
      <xdr:colOff>135031</xdr:colOff>
      <xdr:row>25</xdr:row>
      <xdr:rowOff>6596</xdr:rowOff>
    </xdr:from>
    <xdr:to>
      <xdr:col>12</xdr:col>
      <xdr:colOff>554579</xdr:colOff>
      <xdr:row>25</xdr:row>
      <xdr:rowOff>6596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437815E-2267-4700-81FC-ACABD227D80A}"/>
            </a:ext>
          </a:extLst>
        </xdr:cNvPr>
        <xdr:cNvCxnSpPr>
          <a:cxnSpLocks/>
        </xdr:cNvCxnSpPr>
      </xdr:nvCxnSpPr>
      <xdr:spPr>
        <a:xfrm>
          <a:off x="2449606" y="5721596"/>
          <a:ext cx="7087048" cy="0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631371</xdr:colOff>
      <xdr:row>10</xdr:row>
      <xdr:rowOff>97973</xdr:rowOff>
    </xdr:from>
    <xdr:to>
      <xdr:col>12</xdr:col>
      <xdr:colOff>43543</xdr:colOff>
      <xdr:row>43</xdr:row>
      <xdr:rowOff>180751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10B3AA-D33E-4776-A37C-44E88D47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6285" y="2383973"/>
          <a:ext cx="7805058" cy="7626578"/>
        </a:xfrm>
        <a:prstGeom prst="rect">
          <a:avLst/>
        </a:prstGeom>
      </xdr:spPr>
    </xdr:pic>
    <xdr:clientData/>
  </xdr:twoCellAnchor>
  <xdr:twoCellAnchor editAs="oneCell">
    <xdr:from>
      <xdr:col>1</xdr:col>
      <xdr:colOff>583473</xdr:colOff>
      <xdr:row>53</xdr:row>
      <xdr:rowOff>163284</xdr:rowOff>
    </xdr:from>
    <xdr:to>
      <xdr:col>12</xdr:col>
      <xdr:colOff>117382</xdr:colOff>
      <xdr:row>86</xdr:row>
      <xdr:rowOff>209004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A1AAB3-C284-496E-A432-B98AEB509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8387" y="12279084"/>
          <a:ext cx="7926795" cy="75895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15</xdr:row>
      <xdr:rowOff>19050</xdr:rowOff>
    </xdr:from>
    <xdr:to>
      <xdr:col>17</xdr:col>
      <xdr:colOff>648295</xdr:colOff>
      <xdr:row>39</xdr:row>
      <xdr:rowOff>79431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2CFE494-88FD-4AA7-B0AD-5F70B2302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2962275"/>
          <a:ext cx="10478095" cy="4632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14</xdr:row>
      <xdr:rowOff>180975</xdr:rowOff>
    </xdr:from>
    <xdr:to>
      <xdr:col>12</xdr:col>
      <xdr:colOff>212554</xdr:colOff>
      <xdr:row>37</xdr:row>
      <xdr:rowOff>165190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C02AF65-8F69-4DB9-830E-C0E17822F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" y="3209925"/>
          <a:ext cx="6451429" cy="436571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19</xdr:col>
      <xdr:colOff>361990</xdr:colOff>
      <xdr:row>25</xdr:row>
      <xdr:rowOff>169545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4BDFE08-6EA7-4705-9F90-516C8512F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26206" y="851647"/>
          <a:ext cx="7884947" cy="42358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11</xdr:col>
      <xdr:colOff>649762</xdr:colOff>
      <xdr:row>19</xdr:row>
      <xdr:rowOff>133561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3F00421-C976-4535-804E-B6516FA30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676400"/>
          <a:ext cx="6212362" cy="24386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8</xdr:row>
      <xdr:rowOff>200025</xdr:rowOff>
    </xdr:from>
    <xdr:to>
      <xdr:col>11</xdr:col>
      <xdr:colOff>487822</xdr:colOff>
      <xdr:row>21</xdr:row>
      <xdr:rowOff>88999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C7D6D27-9A11-401D-B4A6-BBBF95798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25" y="1876425"/>
          <a:ext cx="6031372" cy="26131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1900</xdr:colOff>
      <xdr:row>8</xdr:row>
      <xdr:rowOff>3804</xdr:rowOff>
    </xdr:from>
    <xdr:to>
      <xdr:col>11</xdr:col>
      <xdr:colOff>199300</xdr:colOff>
      <xdr:row>20</xdr:row>
      <xdr:rowOff>101611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3597A58-7C96-4F2A-9B43-E728C24F5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75" y="1680204"/>
          <a:ext cx="5760000" cy="261240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354330</xdr:colOff>
      <xdr:row>13</xdr:row>
      <xdr:rowOff>68580</xdr:rowOff>
    </xdr:from>
    <xdr:to>
      <xdr:col>10</xdr:col>
      <xdr:colOff>400050</xdr:colOff>
      <xdr:row>35</xdr:row>
      <xdr:rowOff>34290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CB64C97-E7CE-4333-BAB6-DF28817FC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655" y="2545080"/>
          <a:ext cx="6217920" cy="415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457200</xdr:colOff>
      <xdr:row>13</xdr:row>
      <xdr:rowOff>83820</xdr:rowOff>
    </xdr:from>
    <xdr:to>
      <xdr:col>21</xdr:col>
      <xdr:colOff>590550</xdr:colOff>
      <xdr:row>35</xdr:row>
      <xdr:rowOff>26670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20D7B195-546F-4EC7-831D-761B30C8D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3875" y="2560320"/>
          <a:ext cx="6305550" cy="413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0</xdr:colOff>
      <xdr:row>2</xdr:row>
      <xdr:rowOff>4834</xdr:rowOff>
    </xdr:to>
    <xdr:sp macro="" textlink="">
      <xdr:nvSpPr>
        <xdr:cNvPr id="2" name="円/楕円 13">
          <a:extLst>
            <a:ext uri="{FF2B5EF4-FFF2-40B4-BE49-F238E27FC236}">
              <a16:creationId xmlns:a16="http://schemas.microsoft.com/office/drawing/2014/main" id="{E7674C28-A2B8-413F-83F0-99CE51D70D93}"/>
            </a:ext>
          </a:extLst>
        </xdr:cNvPr>
        <xdr:cNvSpPr/>
      </xdr:nvSpPr>
      <xdr:spPr>
        <a:xfrm>
          <a:off x="996950" y="438150"/>
          <a:ext cx="1378424" cy="709684"/>
        </a:xfrm>
        <a:prstGeom prst="ellipse">
          <a:avLst/>
        </a:prstGeom>
        <a:solidFill>
          <a:srgbClr val="FF9966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ja-JP" altLang="en-US">
              <a:solidFill>
                <a:schemeClr val="tx1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川田</a:t>
          </a:r>
          <a:endParaRPr lang="en-US" altLang="ja-JP">
            <a:solidFill>
              <a:schemeClr val="tx1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 editAs="oneCell">
    <xdr:from>
      <xdr:col>1</xdr:col>
      <xdr:colOff>392430</xdr:colOff>
      <xdr:row>13</xdr:row>
      <xdr:rowOff>87630</xdr:rowOff>
    </xdr:from>
    <xdr:to>
      <xdr:col>10</xdr:col>
      <xdr:colOff>464820</xdr:colOff>
      <xdr:row>35</xdr:row>
      <xdr:rowOff>102870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9052D1FE-397D-4382-9C2B-CCF4AD722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" y="2564130"/>
          <a:ext cx="6244590" cy="420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440055</xdr:colOff>
      <xdr:row>13</xdr:row>
      <xdr:rowOff>114300</xdr:rowOff>
    </xdr:from>
    <xdr:to>
      <xdr:col>21</xdr:col>
      <xdr:colOff>607695</xdr:colOff>
      <xdr:row>35</xdr:row>
      <xdr:rowOff>53340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415ECAE7-2863-44AE-BDB8-3564B6815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7680" y="2590800"/>
          <a:ext cx="6339840" cy="413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849169</xdr:colOff>
      <xdr:row>7</xdr:row>
      <xdr:rowOff>22514</xdr:rowOff>
    </xdr:from>
    <xdr:to>
      <xdr:col>5</xdr:col>
      <xdr:colOff>472552</xdr:colOff>
      <xdr:row>34</xdr:row>
      <xdr:rowOff>173182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9DF4573-74CD-4D12-9C99-CE2CA017D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260" y="1685059"/>
          <a:ext cx="4634110" cy="5450032"/>
        </a:xfrm>
        <a:prstGeom prst="rect">
          <a:avLst/>
        </a:prstGeom>
      </xdr:spPr>
    </xdr:pic>
    <xdr:clientData/>
  </xdr:twoCellAnchor>
  <xdr:twoCellAnchor editAs="oneCell">
    <xdr:from>
      <xdr:col>7</xdr:col>
      <xdr:colOff>658090</xdr:colOff>
      <xdr:row>7</xdr:row>
      <xdr:rowOff>92364</xdr:rowOff>
    </xdr:from>
    <xdr:to>
      <xdr:col>11</xdr:col>
      <xdr:colOff>496454</xdr:colOff>
      <xdr:row>36</xdr:row>
      <xdr:rowOff>49096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C96B6CD-78E5-4B22-A991-4216D069B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9726" y="1754909"/>
          <a:ext cx="4906819" cy="564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243840</xdr:colOff>
      <xdr:row>6</xdr:row>
      <xdr:rowOff>170890</xdr:rowOff>
    </xdr:from>
    <xdr:to>
      <xdr:col>2</xdr:col>
      <xdr:colOff>93121</xdr:colOff>
      <xdr:row>7</xdr:row>
      <xdr:rowOff>171450</xdr:rowOff>
    </xdr:to>
    <xdr:sp macro="" textlink="">
      <xdr:nvSpPr>
        <xdr:cNvPr id="4" name="テキスト ボックス 288">
          <a:extLst>
            <a:ext uri="{FF2B5EF4-FFF2-40B4-BE49-F238E27FC236}">
              <a16:creationId xmlns:a16="http://schemas.microsoft.com/office/drawing/2014/main" id="{96490223-475A-4E3D-8A20-515EA88F6CC7}"/>
            </a:ext>
          </a:extLst>
        </xdr:cNvPr>
        <xdr:cNvSpPr txBox="1">
          <a:spLocks noChangeArrowheads="1"/>
        </xdr:cNvSpPr>
      </xdr:nvSpPr>
      <xdr:spPr bwMode="auto">
        <a:xfrm>
          <a:off x="243840" y="1390090"/>
          <a:ext cx="773206" cy="191060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rot="0" vert="horz" wrap="square" lIns="36000" tIns="0" rIns="36000" bIns="0" anchor="t" anchorCtr="0">
          <a:noAutofit/>
        </a:bodyPr>
        <a:lstStyle/>
        <a:p>
          <a:pPr algn="just">
            <a:lnSpc>
              <a:spcPts val="1400"/>
            </a:lnSpc>
            <a:spcAft>
              <a:spcPts val="0"/>
            </a:spcAft>
          </a:pP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［</a:t>
          </a:r>
          <a:r>
            <a:rPr lang="ja-JP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万ｋＷ</a:t>
          </a: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］</a:t>
          </a:r>
          <a:endParaRPr lang="ja-JP" sz="140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228600</xdr:colOff>
      <xdr:row>8</xdr:row>
      <xdr:rowOff>30480</xdr:rowOff>
    </xdr:from>
    <xdr:to>
      <xdr:col>14</xdr:col>
      <xdr:colOff>182880</xdr:colOff>
      <xdr:row>18</xdr:row>
      <xdr:rowOff>172452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9565EF7-8588-40CA-9D4C-6588EAE8B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38300"/>
          <a:ext cx="8839200" cy="20469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392547</xdr:colOff>
      <xdr:row>7</xdr:row>
      <xdr:rowOff>57727</xdr:rowOff>
    </xdr:from>
    <xdr:to>
      <xdr:col>5</xdr:col>
      <xdr:colOff>311728</xdr:colOff>
      <xdr:row>36</xdr:row>
      <xdr:rowOff>38440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002C74-719C-40C0-A03E-12C1AAB4D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638" y="1720272"/>
          <a:ext cx="4929908" cy="5672623"/>
        </a:xfrm>
        <a:prstGeom prst="rect">
          <a:avLst/>
        </a:prstGeom>
      </xdr:spPr>
    </xdr:pic>
    <xdr:clientData/>
  </xdr:twoCellAnchor>
  <xdr:twoCellAnchor editAs="oneCell">
    <xdr:from>
      <xdr:col>7</xdr:col>
      <xdr:colOff>785091</xdr:colOff>
      <xdr:row>7</xdr:row>
      <xdr:rowOff>103910</xdr:rowOff>
    </xdr:from>
    <xdr:to>
      <xdr:col>12</xdr:col>
      <xdr:colOff>75672</xdr:colOff>
      <xdr:row>36</xdr:row>
      <xdr:rowOff>150090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4EA14D6-C02A-413E-9BC3-31C82D0F2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96727" y="1766455"/>
          <a:ext cx="5213400" cy="573809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196850</xdr:colOff>
      <xdr:row>5</xdr:row>
      <xdr:rowOff>146050</xdr:rowOff>
    </xdr:from>
    <xdr:to>
      <xdr:col>10</xdr:col>
      <xdr:colOff>496697</xdr:colOff>
      <xdr:row>29</xdr:row>
      <xdr:rowOff>243991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31D5A4F9-2356-4D72-A594-1EE42A608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1300" y="1181100"/>
          <a:ext cx="4414647" cy="466994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7</xdr:row>
      <xdr:rowOff>47625</xdr:rowOff>
    </xdr:from>
    <xdr:to>
      <xdr:col>11</xdr:col>
      <xdr:colOff>502738</xdr:colOff>
      <xdr:row>27</xdr:row>
      <xdr:rowOff>113509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DCC244-4D71-410E-9B85-0FFCFF86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1514475"/>
          <a:ext cx="6693988" cy="406638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571711</xdr:colOff>
      <xdr:row>8</xdr:row>
      <xdr:rowOff>0</xdr:rowOff>
    </xdr:from>
    <xdr:to>
      <xdr:col>23</xdr:col>
      <xdr:colOff>261807</xdr:colOff>
      <xdr:row>18</xdr:row>
      <xdr:rowOff>76634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BB1EAD70-C0FE-4D12-9AF1-97442D7AA939}"/>
            </a:ext>
          </a:extLst>
        </xdr:cNvPr>
        <xdr:cNvSpPr/>
      </xdr:nvSpPr>
      <xdr:spPr>
        <a:xfrm>
          <a:off x="16345111" y="3965324"/>
          <a:ext cx="375896" cy="111193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5284</xdr:colOff>
      <xdr:row>21</xdr:row>
      <xdr:rowOff>96258</xdr:rowOff>
    </xdr:from>
    <xdr:to>
      <xdr:col>20</xdr:col>
      <xdr:colOff>522390</xdr:colOff>
      <xdr:row>21</xdr:row>
      <xdr:rowOff>96258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0519AFE5-6E65-4330-8477-05702BD925D9}"/>
            </a:ext>
          </a:extLst>
        </xdr:cNvPr>
        <xdr:cNvCxnSpPr/>
      </xdr:nvCxnSpPr>
      <xdr:spPr>
        <a:xfrm flipH="1" flipV="1">
          <a:off x="10292284" y="5811258"/>
          <a:ext cx="4631906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7803</xdr:colOff>
      <xdr:row>1</xdr:row>
      <xdr:rowOff>22425</xdr:rowOff>
    </xdr:from>
    <xdr:to>
      <xdr:col>15</xdr:col>
      <xdr:colOff>7803</xdr:colOff>
      <xdr:row>23</xdr:row>
      <xdr:rowOff>57626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8798B717-E0C4-46DC-958B-DA392C1CE560}"/>
            </a:ext>
          </a:extLst>
        </xdr:cNvPr>
        <xdr:cNvCxnSpPr/>
      </xdr:nvCxnSpPr>
      <xdr:spPr>
        <a:xfrm>
          <a:off x="10980603" y="2165550"/>
          <a:ext cx="0" cy="4083326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3166</xdr:colOff>
      <xdr:row>22</xdr:row>
      <xdr:rowOff>98374</xdr:rowOff>
    </xdr:from>
    <xdr:to>
      <xdr:col>21</xdr:col>
      <xdr:colOff>520272</xdr:colOff>
      <xdr:row>22</xdr:row>
      <xdr:rowOff>98374</xdr:rowOff>
    </xdr:to>
    <xdr:cxnSp macro="">
      <xdr:nvCxnSpPr>
        <xdr:cNvPr id="6" name="直線コネクタ 5">
          <a:extLst>
            <a:ext uri="{FF2B5EF4-FFF2-40B4-BE49-F238E27FC236}">
              <a16:creationId xmlns:a16="http://schemas.microsoft.com/office/drawing/2014/main" id="{8A798CA6-9081-41FC-88FB-384145E0A56B}"/>
            </a:ext>
          </a:extLst>
        </xdr:cNvPr>
        <xdr:cNvCxnSpPr/>
      </xdr:nvCxnSpPr>
      <xdr:spPr>
        <a:xfrm flipH="1" flipV="1">
          <a:off x="10975966" y="6051499"/>
          <a:ext cx="4631906" cy="0"/>
        </a:xfrm>
        <a:prstGeom prst="line">
          <a:avLst/>
        </a:prstGeom>
        <a:ln w="28575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40753</xdr:colOff>
      <xdr:row>14</xdr:row>
      <xdr:rowOff>25113</xdr:rowOff>
    </xdr:from>
    <xdr:to>
      <xdr:col>24</xdr:col>
      <xdr:colOff>391760</xdr:colOff>
      <xdr:row>18</xdr:row>
      <xdr:rowOff>92526</xdr:rowOff>
    </xdr:to>
    <xdr:sp macro="" textlink="">
      <xdr:nvSpPr>
        <xdr:cNvPr id="7" name="テキスト ボックス 1">
          <a:extLst>
            <a:ext uri="{FF2B5EF4-FFF2-40B4-BE49-F238E27FC236}">
              <a16:creationId xmlns:a16="http://schemas.microsoft.com/office/drawing/2014/main" id="{C3AAC779-F9EB-4F20-A494-A36365EFD1B2}"/>
            </a:ext>
          </a:extLst>
        </xdr:cNvPr>
        <xdr:cNvSpPr txBox="1"/>
      </xdr:nvSpPr>
      <xdr:spPr>
        <a:xfrm>
          <a:off x="17185753" y="4073238"/>
          <a:ext cx="351007" cy="1019913"/>
        </a:xfrm>
        <a:prstGeom prst="rect">
          <a:avLst/>
        </a:prstGeom>
        <a:solidFill>
          <a:schemeClr val="bg1"/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ja-JP" altLang="en-US" sz="1100"/>
        </a:p>
      </xdr:txBody>
    </xdr:sp>
    <xdr:clientData/>
  </xdr:twoCellAnchor>
  <xdr:twoCellAnchor editAs="oneCell">
    <xdr:from>
      <xdr:col>1</xdr:col>
      <xdr:colOff>6</xdr:colOff>
      <xdr:row>12</xdr:row>
      <xdr:rowOff>12</xdr:rowOff>
    </xdr:from>
    <xdr:to>
      <xdr:col>12</xdr:col>
      <xdr:colOff>438457</xdr:colOff>
      <xdr:row>42</xdr:row>
      <xdr:rowOff>26285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B4939A8D-C5FD-4015-BC27-95386A81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264" y="2440124"/>
          <a:ext cx="10576562" cy="613036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691515</xdr:colOff>
      <xdr:row>7</xdr:row>
      <xdr:rowOff>43815</xdr:rowOff>
    </xdr:from>
    <xdr:to>
      <xdr:col>5</xdr:col>
      <xdr:colOff>171450</xdr:colOff>
      <xdr:row>34</xdr:row>
      <xdr:rowOff>67059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4EADFF4-1E86-4698-A154-451DA4F95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7265" y="1663065"/>
          <a:ext cx="4499610" cy="5166744"/>
        </a:xfrm>
        <a:prstGeom prst="rect">
          <a:avLst/>
        </a:prstGeom>
      </xdr:spPr>
    </xdr:pic>
    <xdr:clientData/>
  </xdr:twoCellAnchor>
  <xdr:twoCellAnchor editAs="oneCell">
    <xdr:from>
      <xdr:col>7</xdr:col>
      <xdr:colOff>1198245</xdr:colOff>
      <xdr:row>7</xdr:row>
      <xdr:rowOff>116205</xdr:rowOff>
    </xdr:from>
    <xdr:to>
      <xdr:col>11</xdr:col>
      <xdr:colOff>584213</xdr:colOff>
      <xdr:row>34</xdr:row>
      <xdr:rowOff>133350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CB8F3B3-27CE-41CC-A4CB-C18CE5327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2395" y="1735455"/>
          <a:ext cx="4462793" cy="516064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815340</xdr:colOff>
      <xdr:row>7</xdr:row>
      <xdr:rowOff>125730</xdr:rowOff>
    </xdr:from>
    <xdr:to>
      <xdr:col>5</xdr:col>
      <xdr:colOff>245745</xdr:colOff>
      <xdr:row>34</xdr:row>
      <xdr:rowOff>117599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000AE91-1DF7-4A30-9AE0-E7ABDA6F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090" y="1744980"/>
          <a:ext cx="4450080" cy="5135369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666750</xdr:colOff>
      <xdr:row>7</xdr:row>
      <xdr:rowOff>152400</xdr:rowOff>
    </xdr:from>
    <xdr:to>
      <xdr:col>11</xdr:col>
      <xdr:colOff>57150</xdr:colOff>
      <xdr:row>34</xdr:row>
      <xdr:rowOff>160208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6655589-504E-4F70-B22D-2A47F2CB4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0900" y="1771650"/>
          <a:ext cx="4467225" cy="515130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511661</xdr:colOff>
      <xdr:row>6</xdr:row>
      <xdr:rowOff>101632</xdr:rowOff>
    </xdr:from>
    <xdr:to>
      <xdr:col>7</xdr:col>
      <xdr:colOff>784412</xdr:colOff>
      <xdr:row>26</xdr:row>
      <xdr:rowOff>74751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6BBF0A9-34B5-4E3E-9F5D-F6239D75B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426" y="2085073"/>
          <a:ext cx="6828192" cy="378311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317500</xdr:colOff>
      <xdr:row>6</xdr:row>
      <xdr:rowOff>95250</xdr:rowOff>
    </xdr:from>
    <xdr:to>
      <xdr:col>10</xdr:col>
      <xdr:colOff>604393</xdr:colOff>
      <xdr:row>25</xdr:row>
      <xdr:rowOff>60509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15EC2B1-3C0F-430F-8AD3-143D72911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9050" y="1339850"/>
          <a:ext cx="4401693" cy="358475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567690</xdr:colOff>
      <xdr:row>6</xdr:row>
      <xdr:rowOff>59055</xdr:rowOff>
    </xdr:from>
    <xdr:to>
      <xdr:col>11</xdr:col>
      <xdr:colOff>457200</xdr:colOff>
      <xdr:row>27</xdr:row>
      <xdr:rowOff>135676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7456EDD8-EA4E-4E7B-BBD0-2046F150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10765" y="1297305"/>
          <a:ext cx="6518910" cy="4077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228595</xdr:rowOff>
    </xdr:from>
    <xdr:to>
      <xdr:col>11</xdr:col>
      <xdr:colOff>396240</xdr:colOff>
      <xdr:row>28</xdr:row>
      <xdr:rowOff>122018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2F6EBAD-C4B0-4496-911E-4E68A2593FB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560" y="1828795"/>
          <a:ext cx="7101840" cy="469402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91440</xdr:rowOff>
    </xdr:from>
    <xdr:to>
      <xdr:col>13</xdr:col>
      <xdr:colOff>747454</xdr:colOff>
      <xdr:row>20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DFC1BB4-B891-45F1-BC6D-CD8264EB9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8780"/>
          <a:ext cx="8877994" cy="2194560"/>
        </a:xfrm>
        <a:prstGeom prst="rect">
          <a:avLst/>
        </a:prstGeom>
      </xdr:spPr>
    </xdr:pic>
    <xdr:clientData/>
  </xdr:twoCellAnchor>
  <xdr:twoCellAnchor>
    <xdr:from>
      <xdr:col>0</xdr:col>
      <xdr:colOff>230169</xdr:colOff>
      <xdr:row>7</xdr:row>
      <xdr:rowOff>92000</xdr:rowOff>
    </xdr:from>
    <xdr:to>
      <xdr:col>2</xdr:col>
      <xdr:colOff>60512</xdr:colOff>
      <xdr:row>8</xdr:row>
      <xdr:rowOff>90078</xdr:rowOff>
    </xdr:to>
    <xdr:sp macro="" textlink="">
      <xdr:nvSpPr>
        <xdr:cNvPr id="10" name="テキスト ボックス 289">
          <a:extLst>
            <a:ext uri="{FF2B5EF4-FFF2-40B4-BE49-F238E27FC236}">
              <a16:creationId xmlns:a16="http://schemas.microsoft.com/office/drawing/2014/main" id="{70EC8255-F73A-4BE5-B5C2-8FC9F6294FC0}"/>
            </a:ext>
          </a:extLst>
        </xdr:cNvPr>
        <xdr:cNvSpPr txBox="1">
          <a:spLocks noChangeArrowheads="1"/>
        </xdr:cNvSpPr>
      </xdr:nvSpPr>
      <xdr:spPr bwMode="auto">
        <a:xfrm>
          <a:off x="230169" y="1482650"/>
          <a:ext cx="754268" cy="188578"/>
        </a:xfrm>
        <a:prstGeom prst="rect">
          <a:avLst/>
        </a:prstGeom>
        <a:solidFill>
          <a:schemeClr val="bg1"/>
        </a:solidFill>
        <a:ln w="9525">
          <a:noFill/>
          <a:miter lim="800000"/>
          <a:headEnd/>
          <a:tailEnd/>
        </a:ln>
      </xdr:spPr>
      <xdr:txBody>
        <a:bodyPr rot="0" vert="horz" wrap="square" lIns="36000" tIns="0" rIns="36000" bIns="0" anchor="t" anchorCtr="0">
          <a:spAutoFit/>
        </a:bodyPr>
        <a:lstStyle/>
        <a:p>
          <a:pPr algn="just">
            <a:lnSpc>
              <a:spcPts val="1400"/>
            </a:lnSpc>
            <a:spcAft>
              <a:spcPts val="0"/>
            </a:spcAft>
          </a:pP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［</a:t>
          </a:r>
          <a:r>
            <a:rPr lang="ja-JP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万ｋＷ</a:t>
          </a:r>
          <a:r>
            <a:rPr lang="ja-JP" altLang="en-US" sz="1050" kern="100">
              <a:effectLst/>
              <a:latin typeface="Century" panose="02040604050505020304" pitchFamily="18" charset="0"/>
              <a:ea typeface="Meiryo UI" panose="020B0604030504040204" pitchFamily="50" charset="-128"/>
              <a:cs typeface="Times New Roman" panose="02020603050405020304" pitchFamily="18" charset="0"/>
            </a:rPr>
            <a:t>］</a:t>
          </a:r>
          <a:endParaRPr lang="ja-JP" sz="1400" kern="100">
            <a:effectLst/>
            <a:latin typeface="Century" panose="02040604050505020304" pitchFamily="18" charset="0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510747</xdr:colOff>
      <xdr:row>15</xdr:row>
      <xdr:rowOff>160273</xdr:rowOff>
    </xdr:from>
    <xdr:to>
      <xdr:col>14</xdr:col>
      <xdr:colOff>40595</xdr:colOff>
      <xdr:row>19</xdr:row>
      <xdr:rowOff>43814</xdr:rowOff>
    </xdr:to>
    <xdr:sp macro="" textlink="">
      <xdr:nvSpPr>
        <xdr:cNvPr id="15" name="上矢印 11">
          <a:extLst>
            <a:ext uri="{FF2B5EF4-FFF2-40B4-BE49-F238E27FC236}">
              <a16:creationId xmlns:a16="http://schemas.microsoft.com/office/drawing/2014/main" id="{C270DD70-4235-48F8-85B8-87F7F4C9C521}"/>
            </a:ext>
          </a:extLst>
        </xdr:cNvPr>
        <xdr:cNvSpPr/>
      </xdr:nvSpPr>
      <xdr:spPr>
        <a:xfrm rot="10800000">
          <a:off x="8641287" y="3071113"/>
          <a:ext cx="284228" cy="645541"/>
        </a:xfrm>
        <a:prstGeom prst="upArrow">
          <a:avLst/>
        </a:prstGeom>
        <a:pattFill prst="ltUpDiag">
          <a:fgClr>
            <a:schemeClr val="bg1">
              <a:lumMod val="75000"/>
            </a:schemeClr>
          </a:fgClr>
          <a:bgClr>
            <a:schemeClr val="bg1"/>
          </a:bgClr>
        </a:patt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ja-JP" altLang="en-US"/>
        </a:p>
      </xdr:txBody>
    </xdr:sp>
    <xdr:clientData/>
  </xdr:twoCellAnchor>
  <xdr:twoCellAnchor>
    <xdr:from>
      <xdr:col>13</xdr:col>
      <xdr:colOff>518368</xdr:colOff>
      <xdr:row>8</xdr:row>
      <xdr:rowOff>66675</xdr:rowOff>
    </xdr:from>
    <xdr:to>
      <xdr:col>14</xdr:col>
      <xdr:colOff>48216</xdr:colOff>
      <xdr:row>15</xdr:row>
      <xdr:rowOff>13276</xdr:rowOff>
    </xdr:to>
    <xdr:sp macro="" textlink="">
      <xdr:nvSpPr>
        <xdr:cNvPr id="16" name="上矢印 2">
          <a:extLst>
            <a:ext uri="{FF2B5EF4-FFF2-40B4-BE49-F238E27FC236}">
              <a16:creationId xmlns:a16="http://schemas.microsoft.com/office/drawing/2014/main" id="{AD98D065-F226-4567-B6C7-BBD3E32F5B60}"/>
            </a:ext>
          </a:extLst>
        </xdr:cNvPr>
        <xdr:cNvSpPr/>
      </xdr:nvSpPr>
      <xdr:spPr>
        <a:xfrm>
          <a:off x="8648908" y="1644015"/>
          <a:ext cx="284228" cy="1280101"/>
        </a:xfrm>
        <a:prstGeom prst="upArrow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ja-JP" altLang="en-US"/>
        </a:p>
      </xdr:txBody>
    </xdr:sp>
    <xdr:clientData/>
  </xdr:twoCellAnchor>
  <xdr:twoCellAnchor>
    <xdr:from>
      <xdr:col>13</xdr:col>
      <xdr:colOff>32385</xdr:colOff>
      <xdr:row>15</xdr:row>
      <xdr:rowOff>155854</xdr:rowOff>
    </xdr:from>
    <xdr:to>
      <xdr:col>14</xdr:col>
      <xdr:colOff>580636</xdr:colOff>
      <xdr:row>18</xdr:row>
      <xdr:rowOff>33198</xdr:rowOff>
    </xdr:to>
    <xdr:sp macro="" textlink="">
      <xdr:nvSpPr>
        <xdr:cNvPr id="17" name="テキスト ボックス 40">
          <a:extLst>
            <a:ext uri="{FF2B5EF4-FFF2-40B4-BE49-F238E27FC236}">
              <a16:creationId xmlns:a16="http://schemas.microsoft.com/office/drawing/2014/main" id="{C03888E6-2848-4032-B86C-8E0F82A41169}"/>
            </a:ext>
          </a:extLst>
        </xdr:cNvPr>
        <xdr:cNvSpPr txBox="1"/>
      </xdr:nvSpPr>
      <xdr:spPr>
        <a:xfrm>
          <a:off x="8162925" y="3066694"/>
          <a:ext cx="1302631" cy="448844"/>
        </a:xfrm>
        <a:prstGeom prst="rect">
          <a:avLst/>
        </a:prstGeom>
        <a:noFill/>
      </xdr:spPr>
      <xdr:txBody>
        <a:bodyPr wrap="square" lIns="36000" tIns="36000" rIns="36000" bIns="36000" rtlCol="0">
          <a:noAutofit/>
        </a:bodyPr>
        <a:lstStyle/>
        <a:p>
          <a:pPr algn="ctr">
            <a:spcAft>
              <a:spcPts val="0"/>
            </a:spcAft>
          </a:pPr>
          <a:r>
            <a:rPr lang="ja-JP" sz="1050" kern="1200">
              <a:solidFill>
                <a:srgbClr val="000000"/>
              </a:solidFill>
              <a:effectLst/>
              <a:latin typeface="ＭＳ Ｐゴシック" panose="020B0600070205080204" pitchFamily="50" charset="-128"/>
              <a:ea typeface="Meiryo UI" panose="020B0604030504040204" pitchFamily="50" charset="-128"/>
              <a:cs typeface="Times New Roman" panose="02020603050405020304" pitchFamily="18" charset="0"/>
            </a:rPr>
            <a:t>補修量減少</a:t>
          </a:r>
          <a:endParaRPr lang="ja-JP" sz="12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ＭＳ Ｐゴシック" panose="020B0600070205080204" pitchFamily="50" charset="-128"/>
          </a:endParaRPr>
        </a:p>
      </xdr:txBody>
    </xdr:sp>
    <xdr:clientData/>
  </xdr:twoCellAnchor>
  <xdr:twoCellAnchor>
    <xdr:from>
      <xdr:col>12</xdr:col>
      <xdr:colOff>607816</xdr:colOff>
      <xdr:row>10</xdr:row>
      <xdr:rowOff>9525</xdr:rowOff>
    </xdr:from>
    <xdr:to>
      <xdr:col>14</xdr:col>
      <xdr:colOff>576541</xdr:colOff>
      <xdr:row>11</xdr:row>
      <xdr:rowOff>180809</xdr:rowOff>
    </xdr:to>
    <xdr:sp macro="" textlink="">
      <xdr:nvSpPr>
        <xdr:cNvPr id="18" name="テキスト ボックス 23">
          <a:extLst>
            <a:ext uri="{FF2B5EF4-FFF2-40B4-BE49-F238E27FC236}">
              <a16:creationId xmlns:a16="http://schemas.microsoft.com/office/drawing/2014/main" id="{27D1FE31-F26B-4829-A6C0-48235F1F1AB0}"/>
            </a:ext>
          </a:extLst>
        </xdr:cNvPr>
        <xdr:cNvSpPr txBox="1"/>
      </xdr:nvSpPr>
      <xdr:spPr>
        <a:xfrm>
          <a:off x="8083036" y="1967865"/>
          <a:ext cx="1378425" cy="361784"/>
        </a:xfrm>
        <a:prstGeom prst="rect">
          <a:avLst/>
        </a:prstGeom>
        <a:noFill/>
      </xdr:spPr>
      <xdr:txBody>
        <a:bodyPr wrap="square" lIns="36000" tIns="36000" rIns="36000" bIns="36000" rtlCol="0">
          <a:noAutofit/>
        </a:bodyPr>
        <a:lstStyle/>
        <a:p>
          <a:pPr algn="ctr">
            <a:spcAft>
              <a:spcPts val="0"/>
            </a:spcAft>
          </a:pPr>
          <a:r>
            <a:rPr lang="ja-JP" sz="1000" kern="1200">
              <a:solidFill>
                <a:srgbClr val="000000"/>
              </a:solidFill>
              <a:effectLst/>
              <a:latin typeface="ＭＳ Ｐゴシック" panose="020B0600070205080204" pitchFamily="50" charset="-128"/>
              <a:ea typeface="Meiryo UI" panose="020B0604030504040204" pitchFamily="50" charset="-128"/>
              <a:cs typeface="Times New Roman" panose="02020603050405020304" pitchFamily="18" charset="0"/>
            </a:rPr>
            <a:t>補修量増加</a:t>
          </a:r>
          <a:endParaRPr lang="ja-JP" sz="1200"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ＭＳ Ｐゴシック" panose="020B0600070205080204" pitchFamily="50" charset="-128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22862</xdr:colOff>
      <xdr:row>11</xdr:row>
      <xdr:rowOff>182878</xdr:rowOff>
    </xdr:from>
    <xdr:to>
      <xdr:col>13</xdr:col>
      <xdr:colOff>310039</xdr:colOff>
      <xdr:row>29</xdr:row>
      <xdr:rowOff>119221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7D753A3-F3D8-44B3-A052-7DC074112E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982" y="2697478"/>
          <a:ext cx="7663337" cy="4051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251460</xdr:colOff>
      <xdr:row>1</xdr:row>
      <xdr:rowOff>152400</xdr:rowOff>
    </xdr:from>
    <xdr:to>
      <xdr:col>18</xdr:col>
      <xdr:colOff>475268</xdr:colOff>
      <xdr:row>19</xdr:row>
      <xdr:rowOff>36928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DE148DE-7B60-41A7-B7B3-24530EAC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381000"/>
          <a:ext cx="6255038" cy="406028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167640</xdr:colOff>
      <xdr:row>6</xdr:row>
      <xdr:rowOff>129540</xdr:rowOff>
    </xdr:from>
    <xdr:to>
      <xdr:col>8</xdr:col>
      <xdr:colOff>149860</xdr:colOff>
      <xdr:row>18</xdr:row>
      <xdr:rowOff>85090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5746F0-FB48-4D66-9B0A-DFC7D697E8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1140"/>
          <a:ext cx="4676140" cy="26949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137160</xdr:colOff>
      <xdr:row>3</xdr:row>
      <xdr:rowOff>114300</xdr:rowOff>
    </xdr:from>
    <xdr:to>
      <xdr:col>12</xdr:col>
      <xdr:colOff>576580</xdr:colOff>
      <xdr:row>17</xdr:row>
      <xdr:rowOff>90170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E3B0CE8-F42F-4F77-8200-40087D0A920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080" y="800100"/>
          <a:ext cx="5133340" cy="31762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579120</xdr:colOff>
      <xdr:row>7</xdr:row>
      <xdr:rowOff>179070</xdr:rowOff>
    </xdr:from>
    <xdr:to>
      <xdr:col>13</xdr:col>
      <xdr:colOff>616063</xdr:colOff>
      <xdr:row>23</xdr:row>
      <xdr:rowOff>163437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C3C5656-71BA-4CB7-AFEC-5D967CE31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" y="1779270"/>
          <a:ext cx="9257143" cy="31466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2176</xdr:colOff>
      <xdr:row>8</xdr:row>
      <xdr:rowOff>170906</xdr:rowOff>
    </xdr:from>
    <xdr:to>
      <xdr:col>11</xdr:col>
      <xdr:colOff>631371</xdr:colOff>
      <xdr:row>36</xdr:row>
      <xdr:rowOff>16324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F58D1D9-7F26-4B68-ABBD-FE3CE6263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19" y="1781992"/>
          <a:ext cx="7737566" cy="53318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7</xdr:row>
      <xdr:rowOff>121920</xdr:rowOff>
    </xdr:from>
    <xdr:to>
      <xdr:col>12</xdr:col>
      <xdr:colOff>327660</xdr:colOff>
      <xdr:row>23</xdr:row>
      <xdr:rowOff>7114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758B0C0-E299-4B66-9494-BED8D522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20" y="1661160"/>
          <a:ext cx="7467600" cy="29331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467077</xdr:colOff>
      <xdr:row>4</xdr:row>
      <xdr:rowOff>83820</xdr:rowOff>
    </xdr:from>
    <xdr:to>
      <xdr:col>18</xdr:col>
      <xdr:colOff>361315</xdr:colOff>
      <xdr:row>19</xdr:row>
      <xdr:rowOff>171450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BFF31F2-BF81-447B-A8AE-4C427C62BB77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2152" y="1074420"/>
          <a:ext cx="6752238" cy="29451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15</xdr:row>
      <xdr:rowOff>145677</xdr:rowOff>
    </xdr:from>
    <xdr:to>
      <xdr:col>12</xdr:col>
      <xdr:colOff>83172</xdr:colOff>
      <xdr:row>38</xdr:row>
      <xdr:rowOff>133701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D36F9007-D383-4F77-95B0-148BA2B12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7324" y="3372971"/>
          <a:ext cx="6089524" cy="436952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670327</xdr:colOff>
      <xdr:row>3</xdr:row>
      <xdr:rowOff>176846</xdr:rowOff>
    </xdr:from>
    <xdr:to>
      <xdr:col>20</xdr:col>
      <xdr:colOff>502726</xdr:colOff>
      <xdr:row>26</xdr:row>
      <xdr:rowOff>57934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93557DE-CD1F-4429-8DC1-80D82AA65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83621" y="860405"/>
          <a:ext cx="8259223" cy="446429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018;&#35501;&#12415;2021/Temp/DataTemp1/H043_2021_&#26032;&#35215;_&#26126;&#28023;&#30330;&#38651;&#26666;&#24335;&#20250;&#31038;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8.25.72\2024&#24180;&#24230;&#20379;&#32102;&#35336;&#30011;\&#20018;&#35501;&#12415;2021\Temp\DataTemp1\H043_2021_&#26032;&#35215;_&#26126;&#28023;&#30330;&#38651;&#26666;&#24335;&#20250;&#31038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作成手順"/>
      <sheetName val="チェックシート"/>
      <sheetName val="事業者リスト一覧"/>
      <sheetName val="シート保護解除事業者リスト"/>
      <sheetName val="帳票表示切替"/>
      <sheetName val="エリア表示切替"/>
      <sheetName val="入力支援シート→"/>
      <sheetName val="風力"/>
      <sheetName val="太陽光（全量）"/>
      <sheetName val="太陽光（余剰）"/>
      <sheetName val="地熱"/>
      <sheetName val="バイオマス"/>
      <sheetName val="廃棄物"/>
      <sheetName val="受電取引帳票"/>
      <sheetName val="送電取引帳票"/>
      <sheetName val="自者間取引帳票"/>
      <sheetName val="供給計画届出書様式→"/>
      <sheetName val="表紙"/>
      <sheetName val="別紙（変更供計用）"/>
      <sheetName val="目次"/>
      <sheetName val="様式第32第1表（指定１）"/>
      <sheetName val="様式第32第1表（指定２）"/>
      <sheetName val="様式第32第2表"/>
      <sheetName val="様式第32第3表（指定）"/>
      <sheetName val="様式第32第3表（指定） (2年度目)"/>
      <sheetName val="様式第32第4表"/>
      <sheetName val="様式第32第5表（水力）"/>
      <sheetName val="様式第32第5表（火力）"/>
      <sheetName val="様式第32第5表（原子力）"/>
      <sheetName val="様式第32第5表（新エネ）"/>
      <sheetName val="様式第32第6の1表"/>
      <sheetName val="様式第32第6の2表"/>
      <sheetName val="様式第32第7表（水力）"/>
      <sheetName val="様式第32第7表（火力）"/>
      <sheetName val="様式第32第7表（原子力）"/>
      <sheetName val="様式第32第7表（新エネ）"/>
      <sheetName val="様式第32第8表（指定１）_受電"/>
      <sheetName val="様式第32第8表（指定１）_送電"/>
      <sheetName val="様式第32第8表（指定２）_受電"/>
      <sheetName val="様式第32第8表（指定２）_送電"/>
      <sheetName val="添付書類"/>
      <sheetName val="様式第33表（指定１）"/>
      <sheetName val="様式第33表（指定２）"/>
      <sheetName val="様式第33-2（指定１）"/>
      <sheetName val="様式第33-2（指定２）"/>
      <sheetName val="様式第34第1表"/>
      <sheetName val="様式第34第1表 (2年度目)"/>
      <sheetName val="様式第34第2表"/>
      <sheetName val="様式第34第2表 (2年度目)"/>
      <sheetName val="様式第34第3表"/>
      <sheetName val="様式第34第3表 (2年度目)"/>
      <sheetName val="様式第35第1表"/>
      <sheetName val="様式第35第2表"/>
      <sheetName val="様式第35第3表"/>
      <sheetName val="様式第36表（指定）_受電"/>
      <sheetName val="様式第36表（指定）_受電 (2年度目)"/>
      <sheetName val="様式第36表（指定）_送電"/>
      <sheetName val="様式第36表（指定）_送電 (2年度目)"/>
      <sheetName val="様式第37表"/>
      <sheetName val="様式第38表（電力系統の状況）"/>
      <sheetName val="様式第38表（電力潮流の状況）"/>
      <sheetName val="様式第38の2表（指定１）"/>
      <sheetName val="様式第38の2表（指定２）"/>
      <sheetName val="見え消し版用表紙（変更供計用）"/>
    </sheetNames>
    <sheetDataSet>
      <sheetData sheetId="0" refreshError="1"/>
      <sheetData sheetId="1" refreshError="1"/>
      <sheetData sheetId="2">
        <row r="3">
          <cell r="B3">
            <v>2021</v>
          </cell>
        </row>
        <row r="7">
          <cell r="B7" t="str">
            <v>一般送配電事業者</v>
          </cell>
        </row>
        <row r="8">
          <cell r="B8" t="str">
            <v>小売電気事業者</v>
          </cell>
        </row>
        <row r="9">
          <cell r="B9" t="str">
            <v>発電事業者</v>
          </cell>
        </row>
        <row r="10">
          <cell r="B10" t="str">
            <v>登録特定送配電事業者</v>
          </cell>
        </row>
        <row r="11">
          <cell r="B11" t="str">
            <v>送電事業者</v>
          </cell>
        </row>
        <row r="12">
          <cell r="B12" t="str">
            <v>特定送配電事業者</v>
          </cell>
        </row>
        <row r="13">
          <cell r="B13" t="str">
            <v>その他事業者</v>
          </cell>
        </row>
        <row r="17">
          <cell r="B17" t="str">
            <v>北海道</v>
          </cell>
        </row>
        <row r="18">
          <cell r="B18" t="str">
            <v>東北</v>
          </cell>
        </row>
        <row r="19">
          <cell r="B19" t="str">
            <v>東京</v>
          </cell>
        </row>
        <row r="20">
          <cell r="B20" t="str">
            <v>中部</v>
          </cell>
        </row>
        <row r="21">
          <cell r="B21" t="str">
            <v>北陸</v>
          </cell>
        </row>
        <row r="22">
          <cell r="B22" t="str">
            <v>関西</v>
          </cell>
        </row>
        <row r="23">
          <cell r="B23" t="str">
            <v>中国</v>
          </cell>
        </row>
        <row r="24">
          <cell r="B24" t="str">
            <v>四国</v>
          </cell>
        </row>
        <row r="25">
          <cell r="B25" t="str">
            <v>九州</v>
          </cell>
        </row>
        <row r="26">
          <cell r="B26" t="str">
            <v>沖縄</v>
          </cell>
        </row>
        <row r="30">
          <cell r="B30">
            <v>1</v>
          </cell>
        </row>
        <row r="33">
          <cell r="B33" t="str">
            <v>新規</v>
          </cell>
        </row>
        <row r="34">
          <cell r="B34" t="str">
            <v>変更1</v>
          </cell>
        </row>
        <row r="35">
          <cell r="B35" t="str">
            <v>変更2</v>
          </cell>
        </row>
        <row r="36">
          <cell r="B36" t="str">
            <v>変更3</v>
          </cell>
        </row>
        <row r="37">
          <cell r="B37" t="str">
            <v>変更4</v>
          </cell>
        </row>
        <row r="38">
          <cell r="B38" t="str">
            <v>変更5</v>
          </cell>
        </row>
        <row r="39">
          <cell r="B39" t="str">
            <v>変更6</v>
          </cell>
        </row>
        <row r="40">
          <cell r="B40" t="str">
            <v>変更7</v>
          </cell>
        </row>
        <row r="43">
          <cell r="B43" t="str">
            <v>常時バックアップ</v>
          </cell>
        </row>
        <row r="44">
          <cell r="B44" t="str">
            <v>水力</v>
          </cell>
        </row>
        <row r="45">
          <cell r="B45" t="str">
            <v>火力</v>
          </cell>
        </row>
        <row r="46">
          <cell r="B46" t="str">
            <v>原子力</v>
          </cell>
        </row>
        <row r="47">
          <cell r="B47" t="str">
            <v>風力</v>
          </cell>
        </row>
        <row r="48">
          <cell r="B48" t="str">
            <v>太陽光（全量）</v>
          </cell>
        </row>
        <row r="49">
          <cell r="B49" t="str">
            <v>太陽光（余剰）</v>
          </cell>
        </row>
        <row r="50">
          <cell r="B50" t="str">
            <v>地熱</v>
          </cell>
        </row>
        <row r="51">
          <cell r="B51" t="str">
            <v>バイオマス</v>
          </cell>
        </row>
        <row r="52">
          <cell r="B52" t="str">
            <v>廃棄物</v>
          </cell>
        </row>
        <row r="53">
          <cell r="B53" t="str">
            <v>その他（電源種別混同等）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0">
          <cell r="W20" t="str">
            <v>発電事業者</v>
          </cell>
        </row>
      </sheetData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作成手順"/>
      <sheetName val="チェックシート"/>
      <sheetName val="事業者リスト一覧"/>
      <sheetName val="シート保護解除事業者リスト"/>
      <sheetName val="帳票表示切替"/>
      <sheetName val="エリア表示切替"/>
      <sheetName val="入力支援シート→"/>
      <sheetName val="風力"/>
      <sheetName val="太陽光（全量）"/>
      <sheetName val="太陽光（余剰）"/>
      <sheetName val="地熱"/>
      <sheetName val="バイオマス"/>
      <sheetName val="廃棄物"/>
      <sheetName val="受電取引帳票"/>
      <sheetName val="送電取引帳票"/>
      <sheetName val="自者間取引帳票"/>
      <sheetName val="供給計画届出書様式→"/>
      <sheetName val="表紙"/>
      <sheetName val="別紙（変更供計用）"/>
      <sheetName val="目次"/>
      <sheetName val="様式第32第1表（指定１）"/>
      <sheetName val="様式第32第1表（指定２）"/>
      <sheetName val="様式第32第2表"/>
      <sheetName val="様式第32第3表（指定）"/>
      <sheetName val="様式第32第3表（指定） (2年度目)"/>
      <sheetName val="様式第32第4表"/>
      <sheetName val="様式第32第5表（水力）"/>
      <sheetName val="様式第32第5表（火力）"/>
      <sheetName val="様式第32第5表（原子力）"/>
      <sheetName val="様式第32第5表（新エネ）"/>
      <sheetName val="様式第32第6の1表"/>
      <sheetName val="様式第32第6の2表"/>
      <sheetName val="様式第32第7表（水力）"/>
      <sheetName val="様式第32第7表（火力）"/>
      <sheetName val="様式第32第7表（原子力）"/>
      <sheetName val="様式第32第7表（新エネ）"/>
      <sheetName val="様式第32第8表（指定１）_受電"/>
      <sheetName val="様式第32第8表（指定１）_送電"/>
      <sheetName val="様式第32第8表（指定２）_受電"/>
      <sheetName val="様式第32第8表（指定２）_送電"/>
      <sheetName val="添付書類"/>
      <sheetName val="様式第33表（指定１）"/>
      <sheetName val="様式第33表（指定２）"/>
      <sheetName val="様式第33-2（指定１）"/>
      <sheetName val="様式第33-2（指定２）"/>
      <sheetName val="様式第34第1表"/>
      <sheetName val="様式第34第1表 (2年度目)"/>
      <sheetName val="様式第34第2表"/>
      <sheetName val="様式第34第2表 (2年度目)"/>
      <sheetName val="様式第34第3表"/>
      <sheetName val="様式第34第3表 (2年度目)"/>
      <sheetName val="様式第35第1表"/>
      <sheetName val="様式第35第2表"/>
      <sheetName val="様式第35第3表"/>
      <sheetName val="様式第36表（指定）_受電"/>
      <sheetName val="様式第36表（指定）_受電 (2年度目)"/>
      <sheetName val="様式第36表（指定）_送電"/>
      <sheetName val="様式第36表（指定）_送電 (2年度目)"/>
      <sheetName val="様式第37表"/>
      <sheetName val="様式第38表（電力系統の状況）"/>
      <sheetName val="様式第38表（電力潮流の状況）"/>
      <sheetName val="様式第38の2表（指定１）"/>
      <sheetName val="様式第38の2表（指定２）"/>
      <sheetName val="見え消し版用表紙（変更供計用）"/>
    </sheetNames>
    <sheetDataSet>
      <sheetData sheetId="0" refreshError="1"/>
      <sheetData sheetId="1" refreshError="1"/>
      <sheetData sheetId="2">
        <row r="3">
          <cell r="B3">
            <v>2021</v>
          </cell>
        </row>
        <row r="7">
          <cell r="B7" t="str">
            <v>一般送配電事業者</v>
          </cell>
        </row>
        <row r="8">
          <cell r="B8" t="str">
            <v>小売電気事業者</v>
          </cell>
        </row>
        <row r="9">
          <cell r="B9" t="str">
            <v>発電事業者</v>
          </cell>
        </row>
        <row r="10">
          <cell r="B10" t="str">
            <v>登録特定送配電事業者</v>
          </cell>
        </row>
        <row r="11">
          <cell r="B11" t="str">
            <v>送電事業者</v>
          </cell>
        </row>
        <row r="12">
          <cell r="B12" t="str">
            <v>特定送配電事業者</v>
          </cell>
        </row>
        <row r="13">
          <cell r="B13" t="str">
            <v>その他事業者</v>
          </cell>
        </row>
        <row r="17">
          <cell r="B17" t="str">
            <v>北海道</v>
          </cell>
        </row>
        <row r="18">
          <cell r="B18" t="str">
            <v>東北</v>
          </cell>
        </row>
        <row r="19">
          <cell r="B19" t="str">
            <v>東京</v>
          </cell>
        </row>
        <row r="20">
          <cell r="B20" t="str">
            <v>中部</v>
          </cell>
        </row>
        <row r="21">
          <cell r="B21" t="str">
            <v>北陸</v>
          </cell>
        </row>
        <row r="22">
          <cell r="B22" t="str">
            <v>関西</v>
          </cell>
        </row>
        <row r="23">
          <cell r="B23" t="str">
            <v>中国</v>
          </cell>
        </row>
        <row r="24">
          <cell r="B24" t="str">
            <v>四国</v>
          </cell>
        </row>
        <row r="25">
          <cell r="B25" t="str">
            <v>九州</v>
          </cell>
        </row>
        <row r="26">
          <cell r="B26" t="str">
            <v>沖縄</v>
          </cell>
        </row>
        <row r="30">
          <cell r="B30">
            <v>1</v>
          </cell>
        </row>
        <row r="33">
          <cell r="B33" t="str">
            <v>新規</v>
          </cell>
        </row>
        <row r="34">
          <cell r="B34" t="str">
            <v>変更1</v>
          </cell>
        </row>
        <row r="35">
          <cell r="B35" t="str">
            <v>変更2</v>
          </cell>
        </row>
        <row r="36">
          <cell r="B36" t="str">
            <v>変更3</v>
          </cell>
        </row>
        <row r="37">
          <cell r="B37" t="str">
            <v>変更4</v>
          </cell>
        </row>
        <row r="38">
          <cell r="B38" t="str">
            <v>変更5</v>
          </cell>
        </row>
        <row r="39">
          <cell r="B39" t="str">
            <v>変更6</v>
          </cell>
        </row>
        <row r="40">
          <cell r="B40" t="str">
            <v>変更7</v>
          </cell>
        </row>
        <row r="43">
          <cell r="B43" t="str">
            <v>常時バックアップ</v>
          </cell>
        </row>
        <row r="44">
          <cell r="B44" t="str">
            <v>水力</v>
          </cell>
        </row>
        <row r="45">
          <cell r="B45" t="str">
            <v>火力</v>
          </cell>
        </row>
        <row r="46">
          <cell r="B46" t="str">
            <v>原子力</v>
          </cell>
        </row>
        <row r="47">
          <cell r="B47" t="str">
            <v>風力</v>
          </cell>
        </row>
        <row r="48">
          <cell r="B48" t="str">
            <v>太陽光（全量）</v>
          </cell>
        </row>
        <row r="49">
          <cell r="B49" t="str">
            <v>太陽光（余剰）</v>
          </cell>
        </row>
        <row r="50">
          <cell r="B50" t="str">
            <v>地熱</v>
          </cell>
        </row>
        <row r="51">
          <cell r="B51" t="str">
            <v>バイオマス</v>
          </cell>
        </row>
        <row r="52">
          <cell r="B52" t="str">
            <v>廃棄物</v>
          </cell>
        </row>
        <row r="53">
          <cell r="B53" t="str">
            <v>その他（電源種別混同等）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>
        <row r="20">
          <cell r="W20" t="str">
            <v>発電事業者</v>
          </cell>
        </row>
      </sheetData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A91AF-754A-41CF-BF31-989C52C7091E}">
  <sheetPr codeName="Sheet1">
    <pageSetUpPr fitToPage="1"/>
  </sheetPr>
  <dimension ref="A1:C56"/>
  <sheetViews>
    <sheetView showGridLines="0" tabSelected="1" topLeftCell="A7" workbookViewId="0">
      <selection activeCell="H16" sqref="H16"/>
    </sheetView>
  </sheetViews>
  <sheetFormatPr defaultColWidth="9" defaultRowHeight="15" x14ac:dyDescent="0.45"/>
  <cols>
    <col min="1" max="1" width="6.296875" style="6" customWidth="1"/>
    <col min="2" max="2" width="20.09765625" style="6" bestFit="1" customWidth="1"/>
    <col min="3" max="3" width="111" style="98" customWidth="1"/>
    <col min="4" max="16384" width="9" style="6"/>
  </cols>
  <sheetData>
    <row r="1" spans="2:3" ht="15.6" thickBot="1" x14ac:dyDescent="0.5"/>
    <row r="2" spans="2:3" ht="15.6" thickBot="1" x14ac:dyDescent="0.5">
      <c r="B2" s="145" t="s">
        <v>0</v>
      </c>
      <c r="C2" s="146" t="s">
        <v>299</v>
      </c>
    </row>
    <row r="3" spans="2:3" s="196" customFormat="1" x14ac:dyDescent="0.45">
      <c r="B3" s="367" t="s">
        <v>290</v>
      </c>
      <c r="C3" s="235" t="s">
        <v>298</v>
      </c>
    </row>
    <row r="4" spans="2:3" s="196" customFormat="1" x14ac:dyDescent="0.45">
      <c r="B4" s="368" t="s">
        <v>291</v>
      </c>
      <c r="C4" s="236" t="s">
        <v>516</v>
      </c>
    </row>
    <row r="5" spans="2:3" s="196" customFormat="1" x14ac:dyDescent="0.45">
      <c r="B5" s="368" t="s">
        <v>292</v>
      </c>
      <c r="C5" s="236" t="s">
        <v>300</v>
      </c>
    </row>
    <row r="6" spans="2:3" s="196" customFormat="1" x14ac:dyDescent="0.45">
      <c r="B6" s="368" t="s">
        <v>293</v>
      </c>
      <c r="C6" s="236" t="s">
        <v>302</v>
      </c>
    </row>
    <row r="7" spans="2:3" s="196" customFormat="1" x14ac:dyDescent="0.45">
      <c r="B7" s="368" t="s">
        <v>294</v>
      </c>
      <c r="C7" s="236" t="s">
        <v>303</v>
      </c>
    </row>
    <row r="8" spans="2:3" x14ac:dyDescent="0.45">
      <c r="B8" s="369" t="s">
        <v>72</v>
      </c>
      <c r="C8" s="235" t="s">
        <v>1</v>
      </c>
    </row>
    <row r="9" spans="2:3" s="196" customFormat="1" x14ac:dyDescent="0.45">
      <c r="B9" s="367" t="s">
        <v>418</v>
      </c>
      <c r="C9" s="235" t="s">
        <v>419</v>
      </c>
    </row>
    <row r="10" spans="2:3" s="196" customFormat="1" x14ac:dyDescent="0.45">
      <c r="B10" s="367" t="s">
        <v>417</v>
      </c>
      <c r="C10" s="235" t="s">
        <v>420</v>
      </c>
    </row>
    <row r="11" spans="2:3" s="196" customFormat="1" x14ac:dyDescent="0.45">
      <c r="B11" s="369" t="s">
        <v>295</v>
      </c>
      <c r="C11" s="235" t="s">
        <v>502</v>
      </c>
    </row>
    <row r="12" spans="2:3" x14ac:dyDescent="0.45">
      <c r="B12" s="369" t="s">
        <v>187</v>
      </c>
      <c r="C12" s="235" t="s">
        <v>121</v>
      </c>
    </row>
    <row r="13" spans="2:3" s="196" customFormat="1" x14ac:dyDescent="0.45">
      <c r="B13" s="369" t="s">
        <v>296</v>
      </c>
      <c r="C13" s="235" t="s">
        <v>304</v>
      </c>
    </row>
    <row r="14" spans="2:3" x14ac:dyDescent="0.45">
      <c r="B14" s="370" t="s">
        <v>122</v>
      </c>
      <c r="C14" s="236" t="s">
        <v>193</v>
      </c>
    </row>
    <row r="15" spans="2:3" s="196" customFormat="1" x14ac:dyDescent="0.45">
      <c r="B15" s="370" t="s">
        <v>123</v>
      </c>
      <c r="C15" s="235" t="s">
        <v>305</v>
      </c>
    </row>
    <row r="16" spans="2:3" x14ac:dyDescent="0.45">
      <c r="B16" s="370" t="s">
        <v>188</v>
      </c>
      <c r="C16" s="236" t="s">
        <v>306</v>
      </c>
    </row>
    <row r="17" spans="1:3" x14ac:dyDescent="0.45">
      <c r="B17" s="370" t="s">
        <v>108</v>
      </c>
      <c r="C17" s="236" t="s">
        <v>307</v>
      </c>
    </row>
    <row r="18" spans="1:3" x14ac:dyDescent="0.45">
      <c r="B18" s="370" t="s">
        <v>109</v>
      </c>
      <c r="C18" s="236" t="s">
        <v>503</v>
      </c>
    </row>
    <row r="19" spans="1:3" x14ac:dyDescent="0.45">
      <c r="B19" s="370" t="s">
        <v>319</v>
      </c>
      <c r="C19" s="236" t="s">
        <v>308</v>
      </c>
    </row>
    <row r="20" spans="1:3" x14ac:dyDescent="0.45">
      <c r="B20" s="370" t="s">
        <v>110</v>
      </c>
      <c r="C20" s="236" t="s">
        <v>309</v>
      </c>
    </row>
    <row r="21" spans="1:3" x14ac:dyDescent="0.45">
      <c r="B21" s="370" t="s">
        <v>318</v>
      </c>
      <c r="C21" s="236" t="s">
        <v>310</v>
      </c>
    </row>
    <row r="22" spans="1:3" x14ac:dyDescent="0.45">
      <c r="B22" s="370" t="s">
        <v>233</v>
      </c>
      <c r="C22" s="236" t="s">
        <v>111</v>
      </c>
    </row>
    <row r="23" spans="1:3" x14ac:dyDescent="0.45">
      <c r="B23" s="370" t="s">
        <v>234</v>
      </c>
      <c r="C23" s="236" t="s">
        <v>278</v>
      </c>
    </row>
    <row r="24" spans="1:3" x14ac:dyDescent="0.45">
      <c r="B24" s="370" t="s">
        <v>521</v>
      </c>
      <c r="C24" s="236" t="s">
        <v>83</v>
      </c>
    </row>
    <row r="25" spans="1:3" x14ac:dyDescent="0.45">
      <c r="B25" s="370" t="s">
        <v>82</v>
      </c>
      <c r="C25" s="236" t="s">
        <v>311</v>
      </c>
    </row>
    <row r="26" spans="1:3" x14ac:dyDescent="0.45">
      <c r="B26" s="370" t="s">
        <v>73</v>
      </c>
      <c r="C26" s="236" t="s">
        <v>112</v>
      </c>
    </row>
    <row r="27" spans="1:3" s="196" customFormat="1" x14ac:dyDescent="0.45">
      <c r="B27" s="370" t="s">
        <v>504</v>
      </c>
      <c r="C27" s="236" t="s">
        <v>317</v>
      </c>
    </row>
    <row r="28" spans="1:3" x14ac:dyDescent="0.45">
      <c r="B28" s="370" t="s">
        <v>199</v>
      </c>
      <c r="C28" s="236" t="s">
        <v>312</v>
      </c>
    </row>
    <row r="29" spans="1:3" x14ac:dyDescent="0.45">
      <c r="B29" s="370" t="s">
        <v>74</v>
      </c>
      <c r="C29" s="236" t="s">
        <v>519</v>
      </c>
    </row>
    <row r="30" spans="1:3" s="196" customFormat="1" x14ac:dyDescent="0.45">
      <c r="B30" s="370" t="s">
        <v>297</v>
      </c>
      <c r="C30" s="236" t="s">
        <v>506</v>
      </c>
    </row>
    <row r="31" spans="1:3" x14ac:dyDescent="0.45">
      <c r="B31" s="370" t="s">
        <v>194</v>
      </c>
      <c r="C31" s="236" t="s">
        <v>313</v>
      </c>
    </row>
    <row r="32" spans="1:3" x14ac:dyDescent="0.45">
      <c r="A32" s="196"/>
      <c r="B32" s="370" t="s">
        <v>522</v>
      </c>
      <c r="C32" s="236" t="s">
        <v>113</v>
      </c>
    </row>
    <row r="33" spans="2:3" x14ac:dyDescent="0.45">
      <c r="B33" s="370" t="s">
        <v>75</v>
      </c>
      <c r="C33" s="236" t="s">
        <v>156</v>
      </c>
    </row>
    <row r="34" spans="2:3" x14ac:dyDescent="0.45">
      <c r="B34" s="370" t="s">
        <v>76</v>
      </c>
      <c r="C34" s="237" t="s">
        <v>157</v>
      </c>
    </row>
    <row r="35" spans="2:3" x14ac:dyDescent="0.45">
      <c r="B35" s="370" t="s">
        <v>77</v>
      </c>
      <c r="C35" s="236" t="s">
        <v>158</v>
      </c>
    </row>
    <row r="36" spans="2:3" x14ac:dyDescent="0.45">
      <c r="B36" s="370" t="s">
        <v>78</v>
      </c>
      <c r="C36" s="236" t="s">
        <v>248</v>
      </c>
    </row>
    <row r="37" spans="2:3" x14ac:dyDescent="0.45">
      <c r="B37" s="370" t="s">
        <v>79</v>
      </c>
      <c r="C37" s="236" t="s">
        <v>249</v>
      </c>
    </row>
    <row r="38" spans="2:3" x14ac:dyDescent="0.45">
      <c r="B38" s="370" t="s">
        <v>80</v>
      </c>
      <c r="C38" s="236" t="s">
        <v>176</v>
      </c>
    </row>
    <row r="39" spans="2:3" x14ac:dyDescent="0.45">
      <c r="B39" s="370" t="s">
        <v>81</v>
      </c>
      <c r="C39" s="236" t="s">
        <v>177</v>
      </c>
    </row>
    <row r="40" spans="2:3" x14ac:dyDescent="0.45">
      <c r="B40" s="370" t="s">
        <v>507</v>
      </c>
      <c r="C40" s="236" t="s">
        <v>508</v>
      </c>
    </row>
    <row r="41" spans="2:3" x14ac:dyDescent="0.45">
      <c r="B41" s="370" t="s">
        <v>509</v>
      </c>
      <c r="C41" s="236" t="s">
        <v>195</v>
      </c>
    </row>
    <row r="42" spans="2:3" x14ac:dyDescent="0.45">
      <c r="B42" s="370" t="s">
        <v>510</v>
      </c>
      <c r="C42" s="237" t="s">
        <v>277</v>
      </c>
    </row>
    <row r="43" spans="2:3" x14ac:dyDescent="0.45">
      <c r="B43" s="370" t="s">
        <v>511</v>
      </c>
      <c r="C43" s="236" t="s">
        <v>178</v>
      </c>
    </row>
    <row r="44" spans="2:3" x14ac:dyDescent="0.45">
      <c r="B44" s="370" t="s">
        <v>512</v>
      </c>
      <c r="C44" s="236" t="s">
        <v>179</v>
      </c>
    </row>
    <row r="45" spans="2:3" x14ac:dyDescent="0.45">
      <c r="B45" s="370" t="s">
        <v>513</v>
      </c>
      <c r="C45" s="236" t="s">
        <v>84</v>
      </c>
    </row>
    <row r="46" spans="2:3" x14ac:dyDescent="0.45">
      <c r="B46" s="370" t="s">
        <v>276</v>
      </c>
      <c r="C46" s="236" t="s">
        <v>515</v>
      </c>
    </row>
    <row r="47" spans="2:3" x14ac:dyDescent="0.45">
      <c r="B47" s="370" t="s">
        <v>514</v>
      </c>
      <c r="C47" s="236" t="s">
        <v>196</v>
      </c>
    </row>
    <row r="48" spans="2:3" s="196" customFormat="1" x14ac:dyDescent="0.45">
      <c r="B48" s="370" t="s">
        <v>493</v>
      </c>
      <c r="C48" s="236" t="s">
        <v>498</v>
      </c>
    </row>
    <row r="49" spans="2:3" s="196" customFormat="1" x14ac:dyDescent="0.45">
      <c r="B49" s="370" t="s">
        <v>494</v>
      </c>
      <c r="C49" s="236" t="s">
        <v>499</v>
      </c>
    </row>
    <row r="50" spans="2:3" s="196" customFormat="1" x14ac:dyDescent="0.45">
      <c r="B50" s="370" t="s">
        <v>495</v>
      </c>
      <c r="C50" s="236" t="s">
        <v>489</v>
      </c>
    </row>
    <row r="51" spans="2:3" s="196" customFormat="1" x14ac:dyDescent="0.45">
      <c r="B51" s="370" t="s">
        <v>496</v>
      </c>
      <c r="C51" s="236" t="s">
        <v>500</v>
      </c>
    </row>
    <row r="52" spans="2:3" s="196" customFormat="1" x14ac:dyDescent="0.45">
      <c r="B52" s="370" t="s">
        <v>497</v>
      </c>
      <c r="C52" s="236" t="s">
        <v>501</v>
      </c>
    </row>
    <row r="53" spans="2:3" ht="15" customHeight="1" x14ac:dyDescent="0.45">
      <c r="B53" s="370" t="s">
        <v>197</v>
      </c>
      <c r="C53" s="236" t="s">
        <v>198</v>
      </c>
    </row>
    <row r="54" spans="2:3" ht="15" customHeight="1" x14ac:dyDescent="0.45">
      <c r="B54" s="370" t="s">
        <v>205</v>
      </c>
      <c r="C54" s="236" t="s">
        <v>314</v>
      </c>
    </row>
    <row r="55" spans="2:3" s="196" customFormat="1" ht="15" customHeight="1" x14ac:dyDescent="0.45">
      <c r="B55" s="371" t="s">
        <v>271</v>
      </c>
      <c r="C55" s="372" t="s">
        <v>2</v>
      </c>
    </row>
    <row r="56" spans="2:3" ht="15" customHeight="1" thickBot="1" x14ac:dyDescent="0.5">
      <c r="B56" s="373" t="s">
        <v>316</v>
      </c>
      <c r="C56" s="374" t="s">
        <v>315</v>
      </c>
    </row>
  </sheetData>
  <phoneticPr fontId="1"/>
  <hyperlinks>
    <hyperlink ref="B8" location="'図１－１'!A1" display="'図１－１'!A1" xr:uid="{6A2D6535-AA89-4A8E-9BC7-3C763EF7F688}"/>
    <hyperlink ref="B17" location="'図２－３'!A1" display="図２－３" xr:uid="{262A4198-F438-4A71-8846-CD835E2EC4F0}"/>
    <hyperlink ref="B18" location="'図２－４'!A1" display="図２－４" xr:uid="{FA430660-3F5C-4227-BC7E-AB00AA6AEF56}"/>
    <hyperlink ref="B24" location="'表・図３－１'!A1" display="表・図３－１" xr:uid="{4C6433BD-E5F4-4266-8287-C8A1D33D4024}"/>
    <hyperlink ref="B25" location="'図３－２'!A1" display="'図３－２'!A1" xr:uid="{3DC42CD0-47BC-472F-958F-09839EA8F630}"/>
    <hyperlink ref="B26" location="'図３－３'!A1" display="'図３－３'!A1" xr:uid="{93C0F3F2-20A9-4981-ACED-799497590688}"/>
    <hyperlink ref="B32" location="'表・図３－７'!A1" display="表・図３－７" xr:uid="{0D97E505-A83D-4D88-B4C6-6D09FEFFAB0A}"/>
    <hyperlink ref="B33" location="'図４－２'!A1" display="'図４－２'!A1" xr:uid="{9C1F0F85-F254-43F4-A790-0EAFE3C2C511}"/>
    <hyperlink ref="B34" location="'図４－３'!A1" display="'図４－３'!A1" xr:uid="{382084F7-81DA-4E87-8297-C9C325E31CB4}"/>
    <hyperlink ref="B35" location="'図４－４'!A1" display="'図４－４'!A1" xr:uid="{05341729-C86C-4E09-B767-228ECE74E138}"/>
    <hyperlink ref="B36" location="'図５－１・２'!A1" display="'図５－１・２'!A1" xr:uid="{FC5E1844-29E7-4B83-8E5B-3549A11C083C}"/>
    <hyperlink ref="B37" location="'図５－３・４'!A1" display="'図５－３・４'!A1" xr:uid="{D3A1920F-602E-48CD-81BE-676891D11CC8}"/>
    <hyperlink ref="B38" location="'図６－１・２'!A1" display="'図６－１・２'!A1" xr:uid="{5F6954DC-34EA-4E44-9958-1F846928FAEB}"/>
    <hyperlink ref="B39" location="'図６－３・４'!A1" display="'図６－３・４'!A1" xr:uid="{0CE9B9B4-21C5-4DE4-B90E-5BEC426E0F95}"/>
    <hyperlink ref="B40" location="'図６－５'!A1" display="図６－５" xr:uid="{BCF87066-9D2F-4FC0-8FBA-29DD83EDE367}"/>
    <hyperlink ref="B41" location="'図６－6'!A1" display="図６－６" xr:uid="{1AE14369-46A6-4046-BDF8-FB2FB0F70D4F}"/>
    <hyperlink ref="B42" location="'図６－7'!A1" display="図６－７" xr:uid="{95451C97-3560-4D68-B1CF-F09B2C5DB014}"/>
    <hyperlink ref="B43" location="'図６－８・９'!A1" display="図６－８・９" xr:uid="{9A795DDC-8548-4325-81B2-4EB8D7285E4F}"/>
    <hyperlink ref="B44" location="'図６－１０・１１'!A1" display="図６－１１・１２" xr:uid="{41816449-26E9-4D22-ABC1-2629F0E35077}"/>
    <hyperlink ref="B45" location="'図６－１２'!A1" display="図６－１２" xr:uid="{79AAB29F-01AB-4C90-BC8D-4F2DD20D0708}"/>
    <hyperlink ref="B46" location="'図６－１３'!A1" display="図６－１３" xr:uid="{7A0E6CD0-E63A-498E-AD5A-4E912ABE1EE5}"/>
    <hyperlink ref="B47" location="'図６－１４'!A1" display="図６－１４" xr:uid="{4EEF3A52-13D1-4129-8B4C-92EFEDD09A13}"/>
    <hyperlink ref="B53" location="'表（別）１－１～５'!A1" display="表（別）１－１～５" xr:uid="{D9F51FC4-DE20-45C2-8050-07F91E4AA0C8}"/>
    <hyperlink ref="B54" location="'表（別）１－６～１０'!A1" display="表（別）１－６～１０" xr:uid="{9A884723-4354-4356-9247-4C3FB5875321}"/>
    <hyperlink ref="B56" location="'表（別）３－１'!A1" display="表（別）３－１" xr:uid="{E794CE7B-D095-4A5D-9C94-7C8DA73A5208}"/>
    <hyperlink ref="B20:B23" location="'図２－７'!A1" display="図２－７" xr:uid="{9F636CDA-7327-406C-AC0A-80108D38AB22}"/>
    <hyperlink ref="B20" location="'図２－５'!A1" display="図２－５" xr:uid="{390BA506-6927-4EAC-9403-B2DD0DA0E66C}"/>
    <hyperlink ref="B23" location="'図２－7'!A1" display="図２－7" xr:uid="{093A60F0-C6E2-461A-9400-9812F81FD9E7}"/>
    <hyperlink ref="B12" location="'表２－４'!A1" display="表２－４" xr:uid="{A96F00A0-AB40-4AE8-93DA-71F71D767934}"/>
    <hyperlink ref="B14" location="'表２－６'!A1" display="表２－６" xr:uid="{359EF906-7B8E-4335-8C11-807B907596F2}"/>
    <hyperlink ref="B16" location="'表２－８'!A1" display="表２－８" xr:uid="{86C2D773-58FF-4316-8400-0BE2063E9997}"/>
    <hyperlink ref="B19" location="'表２－９'!A1" display="表２－９" xr:uid="{429C9818-FEDB-4D4C-BEA0-E2E3052CD681}"/>
    <hyperlink ref="B21" location="'表２－１０'!A1" display="表２－１０" xr:uid="{331B1014-1ACB-4E48-BA87-F4DBD47E5E11}"/>
    <hyperlink ref="B31" location="'図３－６'!A1" display="図３－６" xr:uid="{63465CAD-21AA-4B06-BF54-9999AC183E1A}"/>
    <hyperlink ref="B29" location="'図３－５'!A1" display="図３－５" xr:uid="{DE53CF5D-9B63-4F2C-A0E5-E9237DCD24FE}"/>
    <hyperlink ref="B28" location="'図３－４'!A1" display="図３－４" xr:uid="{4B15C97E-AB41-467F-89EA-851C3A9E9D2E}"/>
    <hyperlink ref="B22" location="'図２－6'!A1" display="図２－６" xr:uid="{66719D99-8E1D-4CB1-AD54-D67B4C5BE816}"/>
    <hyperlink ref="B3" location="'表１－１'!A1" display="表１－１" xr:uid="{4FCE7BCA-3998-4131-A2DF-A7D84774837D}"/>
    <hyperlink ref="B4" location="'表１－２・３'!A1" display="表１－２・３" xr:uid="{57BCE06D-E1F7-41C8-A556-C64E05FB97B3}"/>
    <hyperlink ref="B5" location="'表１－４'!A1" display="表１－４" xr:uid="{B3081748-0542-411C-A5A7-6E58B2CC0A15}"/>
    <hyperlink ref="B6" location="'表１－５'!A1" display="表１－５" xr:uid="{A437B586-F176-4924-B139-DCFB1A71DE3A}"/>
    <hyperlink ref="B7" location="'表１－６・７'!A1" display="表１－６・７" xr:uid="{5FA4CC16-B259-4355-BA60-3FB58EEBBFEC}"/>
    <hyperlink ref="B9" location="'表２－１'!A1" display="表２－１" xr:uid="{76779B31-D96A-49D9-BF49-B09FBA2EC19B}"/>
    <hyperlink ref="B11" location="'表２－３'!A1" display="表２－３" xr:uid="{B5D52056-4E99-4FFF-B3AC-ACB642D3F24F}"/>
    <hyperlink ref="B30" location="'表３－３～６'!A1" display="表３－３～６" xr:uid="{AE50A8D7-21C5-4AA0-8625-599A449F5389}"/>
    <hyperlink ref="B55" location="'表（別）２－１～５'!A1" display="表（別）２－１～５" xr:uid="{CAA885EF-4398-45C9-9345-4F1F095EE729}"/>
    <hyperlink ref="B15" location="'表２－７'!A1" display="表２－７" xr:uid="{DC87C28E-E6C1-43B5-A01B-BE6C3B163A9F}"/>
    <hyperlink ref="B13" location="'表２－５'!A1" display="表２－５" xr:uid="{1F92F653-7691-43EA-B8C8-D781D2F45530}"/>
    <hyperlink ref="B10" location="'表２－２'!A1" display="表２－２" xr:uid="{0F6B58BD-F169-447D-86B5-A9D6212C3157}"/>
    <hyperlink ref="B48" location="'添付図７－１'!A1" display="図６－１６" xr:uid="{4F7DE679-BC17-46EF-B982-E5B0D9CD9944}"/>
    <hyperlink ref="B49:B52" location="'添付図７－１'!A1" display="図６－１６" xr:uid="{6751276D-98B8-4DFB-BBE1-795D1B3879DC}"/>
    <hyperlink ref="B49" location="'添付図７－２'!A1" display="添付図７－２" xr:uid="{DA540E45-09DB-47BB-8890-CD88D5F9B802}"/>
    <hyperlink ref="B50" location="'添付図７－３'!A1" display="添付図７－３" xr:uid="{0DEC5915-3372-429F-87DE-BC620F3082C7}"/>
    <hyperlink ref="B51" location="'添付図７－４'!A1" display="添付図７－４" xr:uid="{62C26664-A2E2-4524-9E63-75DD572A6F64}"/>
    <hyperlink ref="B52" location="'添付図７－５'!A1" display="添付図７－５" xr:uid="{61AAC38E-D1DE-4FFD-8FDD-659B20521B10}"/>
    <hyperlink ref="B27" location="'表３－２'!A1" display="表３－２" xr:uid="{AEFA8AD1-4147-4CA4-AE39-DD983FA622D7}"/>
  </hyperlinks>
  <pageMargins left="0.7" right="0.7" top="0.75" bottom="0.75" header="0.3" footer="0.3"/>
  <pageSetup paperSize="8" scale="8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8978A-1DCB-48DE-B998-26402D6E7B2B}">
  <sheetPr>
    <tabColor theme="8" tint="0.79998168889431442"/>
  </sheetPr>
  <dimension ref="B1:I15"/>
  <sheetViews>
    <sheetView showGridLines="0" workbookViewId="0"/>
  </sheetViews>
  <sheetFormatPr defaultColWidth="8.69921875" defaultRowHeight="16.2" x14ac:dyDescent="0.45"/>
  <cols>
    <col min="1" max="1" width="8.69921875" style="110"/>
    <col min="2" max="2" width="10.69921875" style="110" bestFit="1" customWidth="1"/>
    <col min="3" max="3" width="14.8984375" style="110" bestFit="1" customWidth="1"/>
    <col min="4" max="4" width="9.69921875" style="110" bestFit="1" customWidth="1"/>
    <col min="5" max="6" width="10.19921875" style="110" bestFit="1" customWidth="1"/>
    <col min="7" max="7" width="11.19921875" style="110" bestFit="1" customWidth="1"/>
    <col min="8" max="8" width="20.19921875" style="110" bestFit="1" customWidth="1"/>
    <col min="9" max="9" width="19.5" style="110" bestFit="1" customWidth="1"/>
    <col min="10" max="16384" width="8.69921875" style="110"/>
  </cols>
  <sheetData>
    <row r="1" spans="2:9" x14ac:dyDescent="0.45">
      <c r="B1" s="361" t="s">
        <v>449</v>
      </c>
    </row>
    <row r="2" spans="2:9" ht="16.8" thickBot="1" x14ac:dyDescent="0.5"/>
    <row r="3" spans="2:9" ht="18" customHeight="1" thickTop="1" thickBot="1" x14ac:dyDescent="0.5">
      <c r="B3" s="389" t="s">
        <v>361</v>
      </c>
      <c r="C3" s="389" t="s">
        <v>370</v>
      </c>
      <c r="D3" s="389" t="s">
        <v>371</v>
      </c>
      <c r="E3" s="391" t="s">
        <v>362</v>
      </c>
      <c r="F3" s="392"/>
      <c r="G3" s="399" t="s">
        <v>372</v>
      </c>
      <c r="H3" s="401" t="s">
        <v>373</v>
      </c>
      <c r="I3" s="403" t="s">
        <v>374</v>
      </c>
    </row>
    <row r="4" spans="2:9" ht="36" customHeight="1" thickBot="1" x14ac:dyDescent="0.5">
      <c r="B4" s="390"/>
      <c r="C4" s="390"/>
      <c r="D4" s="390"/>
      <c r="E4" s="261" t="s">
        <v>363</v>
      </c>
      <c r="F4" s="261" t="s">
        <v>364</v>
      </c>
      <c r="G4" s="400"/>
      <c r="H4" s="402"/>
      <c r="I4" s="404"/>
    </row>
    <row r="5" spans="2:9" ht="18" customHeight="1" thickBot="1" x14ac:dyDescent="0.5">
      <c r="B5" s="261" t="s">
        <v>324</v>
      </c>
      <c r="C5" s="262">
        <v>15863</v>
      </c>
      <c r="D5" s="263">
        <v>6.5</v>
      </c>
      <c r="E5" s="362">
        <v>4.4000000000000004</v>
      </c>
      <c r="F5" s="263">
        <v>3.8</v>
      </c>
      <c r="G5" s="393">
        <v>1</v>
      </c>
      <c r="H5" s="264">
        <v>1.7999999999999999E-2</v>
      </c>
      <c r="I5" s="396">
        <v>2</v>
      </c>
    </row>
    <row r="6" spans="2:9" ht="18" customHeight="1" thickBot="1" x14ac:dyDescent="0.5">
      <c r="B6" s="261" t="s">
        <v>365</v>
      </c>
      <c r="C6" s="262">
        <v>15905</v>
      </c>
      <c r="D6" s="263">
        <v>6.3</v>
      </c>
      <c r="E6" s="362">
        <v>4.5</v>
      </c>
      <c r="F6" s="263">
        <v>3.9</v>
      </c>
      <c r="G6" s="394"/>
      <c r="H6" s="264">
        <v>1.4999999999999999E-2</v>
      </c>
      <c r="I6" s="397"/>
    </row>
    <row r="7" spans="2:9" ht="18" customHeight="1" thickBot="1" x14ac:dyDescent="0.5">
      <c r="B7" s="261" t="s">
        <v>366</v>
      </c>
      <c r="C7" s="262">
        <v>15971</v>
      </c>
      <c r="D7" s="263">
        <v>6.5</v>
      </c>
      <c r="E7" s="362">
        <v>4.4000000000000004</v>
      </c>
      <c r="F7" s="263">
        <v>3.8</v>
      </c>
      <c r="G7" s="394"/>
      <c r="H7" s="264">
        <v>1.7000000000000001E-2</v>
      </c>
      <c r="I7" s="397"/>
    </row>
    <row r="8" spans="2:9" ht="18" customHeight="1" thickBot="1" x14ac:dyDescent="0.5">
      <c r="B8" s="261" t="s">
        <v>244</v>
      </c>
      <c r="C8" s="262">
        <v>16081</v>
      </c>
      <c r="D8" s="263">
        <v>5.9</v>
      </c>
      <c r="E8" s="362">
        <v>5</v>
      </c>
      <c r="F8" s="263">
        <v>4.3</v>
      </c>
      <c r="G8" s="394"/>
      <c r="H8" s="264" t="s">
        <v>448</v>
      </c>
      <c r="I8" s="397"/>
    </row>
    <row r="9" spans="2:9" ht="18" customHeight="1" thickBot="1" x14ac:dyDescent="0.5">
      <c r="B9" s="261" t="s">
        <v>325</v>
      </c>
      <c r="C9" s="262">
        <v>16179</v>
      </c>
      <c r="D9" s="263">
        <v>5.8</v>
      </c>
      <c r="E9" s="362">
        <v>5</v>
      </c>
      <c r="F9" s="263">
        <v>4.3</v>
      </c>
      <c r="G9" s="394"/>
      <c r="H9" s="264" t="s">
        <v>448</v>
      </c>
      <c r="I9" s="397"/>
    </row>
    <row r="10" spans="2:9" ht="18" customHeight="1" thickBot="1" x14ac:dyDescent="0.5">
      <c r="B10" s="261" t="s">
        <v>367</v>
      </c>
      <c r="C10" s="262">
        <v>16270</v>
      </c>
      <c r="D10" s="263">
        <v>5.8</v>
      </c>
      <c r="E10" s="362">
        <v>5.0999999999999996</v>
      </c>
      <c r="F10" s="263">
        <v>4.3</v>
      </c>
      <c r="G10" s="394"/>
      <c r="H10" s="264">
        <v>8.9999999999999993E-3</v>
      </c>
      <c r="I10" s="397"/>
    </row>
    <row r="11" spans="2:9" ht="18" customHeight="1" thickBot="1" x14ac:dyDescent="0.5">
      <c r="B11" s="261" t="s">
        <v>368</v>
      </c>
      <c r="C11" s="262">
        <v>16351</v>
      </c>
      <c r="D11" s="263">
        <v>5.8</v>
      </c>
      <c r="E11" s="362">
        <v>5</v>
      </c>
      <c r="F11" s="263">
        <v>4.3</v>
      </c>
      <c r="G11" s="394"/>
      <c r="H11" s="332" t="s">
        <v>450</v>
      </c>
      <c r="I11" s="397"/>
    </row>
    <row r="12" spans="2:9" ht="18" customHeight="1" thickBot="1" x14ac:dyDescent="0.5">
      <c r="B12" s="261" t="s">
        <v>369</v>
      </c>
      <c r="C12" s="262">
        <v>16393</v>
      </c>
      <c r="D12" s="263">
        <v>5.8</v>
      </c>
      <c r="E12" s="362">
        <v>5.0999999999999996</v>
      </c>
      <c r="F12" s="263">
        <v>4.4000000000000004</v>
      </c>
      <c r="G12" s="394"/>
      <c r="H12" s="264">
        <v>8.9999999999999993E-3</v>
      </c>
      <c r="I12" s="397"/>
    </row>
    <row r="13" spans="2:9" ht="18" customHeight="1" thickBot="1" x14ac:dyDescent="0.5">
      <c r="B13" s="261" t="s">
        <v>245</v>
      </c>
      <c r="C13" s="262">
        <v>16398</v>
      </c>
      <c r="D13" s="263">
        <v>5.8</v>
      </c>
      <c r="E13" s="362">
        <v>5.0999999999999996</v>
      </c>
      <c r="F13" s="263">
        <v>4.4000000000000004</v>
      </c>
      <c r="G13" s="394"/>
      <c r="H13" s="264">
        <v>8.9999999999999993E-3</v>
      </c>
      <c r="I13" s="397"/>
    </row>
    <row r="14" spans="2:9" ht="18" customHeight="1" thickBot="1" x14ac:dyDescent="0.5">
      <c r="B14" s="261" t="s">
        <v>326</v>
      </c>
      <c r="C14" s="262">
        <v>16387</v>
      </c>
      <c r="D14" s="263">
        <v>5.8</v>
      </c>
      <c r="E14" s="362">
        <v>5.0999999999999996</v>
      </c>
      <c r="F14" s="263">
        <v>4.4000000000000004</v>
      </c>
      <c r="G14" s="395"/>
      <c r="H14" s="265">
        <v>8.9999999999999993E-3</v>
      </c>
      <c r="I14" s="398"/>
    </row>
    <row r="15" spans="2:9" x14ac:dyDescent="0.45">
      <c r="C15" s="110" t="s">
        <v>375</v>
      </c>
    </row>
  </sheetData>
  <mergeCells count="9">
    <mergeCell ref="B3:B4"/>
    <mergeCell ref="E3:F3"/>
    <mergeCell ref="G5:G14"/>
    <mergeCell ref="I5:I14"/>
    <mergeCell ref="C3:C4"/>
    <mergeCell ref="D3:D4"/>
    <mergeCell ref="G3:G4"/>
    <mergeCell ref="H3:H4"/>
    <mergeCell ref="I3:I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48ECE-9939-4576-9143-66DB43F2D49E}">
  <sheetPr codeName="Sheet3">
    <tabColor theme="8" tint="0.79998168889431442"/>
  </sheetPr>
  <dimension ref="B2:M18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16384" width="9" style="6"/>
  </cols>
  <sheetData>
    <row r="2" spans="2:13" x14ac:dyDescent="0.45">
      <c r="B2" s="6" t="s">
        <v>480</v>
      </c>
    </row>
    <row r="3" spans="2:13" x14ac:dyDescent="0.45">
      <c r="L3" s="27" t="s">
        <v>124</v>
      </c>
    </row>
    <row r="4" spans="2:13" x14ac:dyDescent="0.45">
      <c r="B4" s="42"/>
      <c r="C4" s="363">
        <v>2025</v>
      </c>
      <c r="D4" s="363">
        <v>2026</v>
      </c>
      <c r="E4" s="363">
        <v>2027</v>
      </c>
      <c r="F4" s="363">
        <v>2028</v>
      </c>
      <c r="G4" s="363">
        <v>2029</v>
      </c>
      <c r="H4" s="363">
        <v>2030</v>
      </c>
      <c r="I4" s="363">
        <v>2031</v>
      </c>
      <c r="J4" s="363">
        <v>2032</v>
      </c>
      <c r="K4" s="363">
        <v>2033</v>
      </c>
      <c r="L4" s="363">
        <v>2034</v>
      </c>
    </row>
    <row r="5" spans="2:13" x14ac:dyDescent="0.45">
      <c r="B5" s="40" t="s">
        <v>131</v>
      </c>
      <c r="C5" s="44">
        <v>7.2321293155058874E-3</v>
      </c>
      <c r="D5" s="44">
        <v>2.9472017526389165E-3</v>
      </c>
      <c r="E5" s="41">
        <v>3.5434563561804334E-2</v>
      </c>
      <c r="F5" s="44">
        <v>5.9041852354194922E-3</v>
      </c>
      <c r="G5" s="44">
        <v>7.5211512971028217E-3</v>
      </c>
      <c r="H5" s="44">
        <v>2.4313510499907082E-3</v>
      </c>
      <c r="I5" s="44">
        <v>1.7581153774809868E-4</v>
      </c>
      <c r="J5" s="44">
        <v>2.3400854859691509E-4</v>
      </c>
      <c r="K5" s="162">
        <v>2.8429659914514031E-4</v>
      </c>
      <c r="L5" s="162">
        <v>2.493390430087507E-4</v>
      </c>
    </row>
    <row r="6" spans="2:13" x14ac:dyDescent="0.45">
      <c r="B6" s="40" t="s">
        <v>132</v>
      </c>
      <c r="C6" s="44">
        <v>1.145130773511408E-3</v>
      </c>
      <c r="D6" s="44">
        <v>4.4504124615736204E-3</v>
      </c>
      <c r="E6" s="44">
        <v>3.3426022118579752E-3</v>
      </c>
      <c r="F6" s="41">
        <v>4.9274748945054618E-2</v>
      </c>
      <c r="G6" s="41">
        <v>6.005631671296973E-2</v>
      </c>
      <c r="H6" s="41">
        <v>3.413618367808214E-2</v>
      </c>
      <c r="I6" s="41">
        <v>2.0607411514917153E-2</v>
      </c>
      <c r="J6" s="41">
        <v>1.844442579892018E-2</v>
      </c>
      <c r="K6" s="45">
        <v>2.1120163839869165E-2</v>
      </c>
      <c r="L6" s="45">
        <v>1.9717278213727294E-2</v>
      </c>
    </row>
    <row r="7" spans="2:13" x14ac:dyDescent="0.45">
      <c r="B7" s="40" t="s">
        <v>133</v>
      </c>
      <c r="C7" s="41">
        <v>2.8470057326953145E-2</v>
      </c>
      <c r="D7" s="41">
        <v>0.10441324172777128</v>
      </c>
      <c r="E7" s="41">
        <v>0.11264219748483248</v>
      </c>
      <c r="F7" s="41">
        <v>4.9633214104668359E-2</v>
      </c>
      <c r="G7" s="41">
        <v>6.0585487530730411E-2</v>
      </c>
      <c r="H7" s="41">
        <v>3.4488057255737899E-2</v>
      </c>
      <c r="I7" s="41">
        <v>2.1660101223692673E-2</v>
      </c>
      <c r="J7" s="41">
        <v>2.145331594545722E-2</v>
      </c>
      <c r="K7" s="45">
        <v>2.4223893389131036E-2</v>
      </c>
      <c r="L7" s="45">
        <v>2.3417971978734044E-2</v>
      </c>
    </row>
    <row r="8" spans="2:13" x14ac:dyDescent="0.45">
      <c r="B8" s="40" t="s">
        <v>134</v>
      </c>
      <c r="C8" s="44">
        <v>1.6701020319930825E-2</v>
      </c>
      <c r="D8" s="44">
        <v>2.4916096927736909E-3</v>
      </c>
      <c r="E8" s="44">
        <v>2.5404776378636562E-3</v>
      </c>
      <c r="F8" s="44">
        <v>7.2653037332523953E-3</v>
      </c>
      <c r="G8" s="44">
        <v>6.597637384153505E-3</v>
      </c>
      <c r="H8" s="44">
        <v>2.4059384895675183E-3</v>
      </c>
      <c r="I8" s="44">
        <v>2.7632380455119001E-3</v>
      </c>
      <c r="J8" s="44">
        <v>1.9080631826291286E-3</v>
      </c>
      <c r="K8" s="162">
        <v>1.718074287460172E-3</v>
      </c>
      <c r="L8" s="162">
        <v>1.3723139590907099E-3</v>
      </c>
    </row>
    <row r="9" spans="2:13" x14ac:dyDescent="0.45">
      <c r="B9" s="40" t="s">
        <v>135</v>
      </c>
      <c r="C9" s="44">
        <v>6.8875255623721877E-5</v>
      </c>
      <c r="D9" s="44">
        <v>8.1673469387755107E-5</v>
      </c>
      <c r="E9" s="44">
        <v>2.0742244897959186E-3</v>
      </c>
      <c r="F9" s="44">
        <v>5.0478163265306126E-3</v>
      </c>
      <c r="G9" s="44">
        <v>5.9757142857142856E-3</v>
      </c>
      <c r="H9" s="44">
        <v>2.3281836734693876E-3</v>
      </c>
      <c r="I9" s="44">
        <v>2.2787142857142854E-3</v>
      </c>
      <c r="J9" s="44">
        <v>1.6495510204081634E-3</v>
      </c>
      <c r="K9" s="162">
        <v>1.4708163265306122E-3</v>
      </c>
      <c r="L9" s="162">
        <v>1.1523469387755101E-3</v>
      </c>
    </row>
    <row r="10" spans="2:13" x14ac:dyDescent="0.45">
      <c r="B10" s="40" t="s">
        <v>136</v>
      </c>
      <c r="C10" s="44">
        <v>3.4816979506200596E-5</v>
      </c>
      <c r="D10" s="44">
        <v>9.144056363363814E-5</v>
      </c>
      <c r="E10" s="44">
        <v>2.5394575612671848E-3</v>
      </c>
      <c r="F10" s="44">
        <v>5.6118141889376907E-3</v>
      </c>
      <c r="G10" s="44">
        <v>7.8758710251938709E-3</v>
      </c>
      <c r="H10" s="44">
        <v>4.3810250333283958E-3</v>
      </c>
      <c r="I10" s="44">
        <v>2.6775078572749125E-3</v>
      </c>
      <c r="J10" s="44">
        <v>1.8953188502179856E-3</v>
      </c>
      <c r="K10" s="162">
        <v>1.6174321078884168E-3</v>
      </c>
      <c r="L10" s="162">
        <v>1.2931958686558324E-3</v>
      </c>
    </row>
    <row r="11" spans="2:13" x14ac:dyDescent="0.45">
      <c r="B11" s="40" t="s">
        <v>137</v>
      </c>
      <c r="C11" s="44">
        <v>3.1816676092553844E-5</v>
      </c>
      <c r="D11" s="44">
        <v>8.3717089879595152E-5</v>
      </c>
      <c r="E11" s="44">
        <v>2.5283997777878113E-3</v>
      </c>
      <c r="F11" s="44">
        <v>5.60009643136188E-3</v>
      </c>
      <c r="G11" s="44">
        <v>7.8435481360676611E-3</v>
      </c>
      <c r="H11" s="44">
        <v>4.3820437896507913E-3</v>
      </c>
      <c r="I11" s="44">
        <v>2.6781690316594877E-3</v>
      </c>
      <c r="J11" s="44">
        <v>1.8957858688201815E-3</v>
      </c>
      <c r="K11" s="162">
        <v>1.6178315771041771E-3</v>
      </c>
      <c r="L11" s="162">
        <v>1.2935156419126769E-3</v>
      </c>
    </row>
    <row r="12" spans="2:13" x14ac:dyDescent="0.45">
      <c r="B12" s="40" t="s">
        <v>138</v>
      </c>
      <c r="C12" s="44">
        <v>3.0273109243697479E-5</v>
      </c>
      <c r="D12" s="44">
        <v>8.4703389830508469E-5</v>
      </c>
      <c r="E12" s="44">
        <v>2.4918589743589742E-3</v>
      </c>
      <c r="F12" s="44">
        <v>5.606831896551724E-3</v>
      </c>
      <c r="G12" s="44">
        <v>7.5161002178649235E-3</v>
      </c>
      <c r="H12" s="44">
        <v>4.1502857142857149E-3</v>
      </c>
      <c r="I12" s="44">
        <v>2.5042128603104214E-3</v>
      </c>
      <c r="J12" s="44">
        <v>1.741006711409396E-3</v>
      </c>
      <c r="K12" s="162">
        <v>1.4084650112866817E-3</v>
      </c>
      <c r="L12" s="162">
        <v>1.0512528473804101E-3</v>
      </c>
    </row>
    <row r="13" spans="2:13" x14ac:dyDescent="0.45">
      <c r="B13" s="40" t="s">
        <v>139</v>
      </c>
      <c r="C13" s="41">
        <v>2.1239252109279551E-2</v>
      </c>
      <c r="D13" s="44">
        <v>5.3138063315660679E-3</v>
      </c>
      <c r="E13" s="41">
        <v>0.14008723657850022</v>
      </c>
      <c r="F13" s="41">
        <v>0.44936775627747183</v>
      </c>
      <c r="G13" s="41">
        <v>0.4398949771977122</v>
      </c>
      <c r="H13" s="41">
        <v>0.86849042883114091</v>
      </c>
      <c r="I13" s="41">
        <v>0.98606850813447655</v>
      </c>
      <c r="J13" s="41">
        <v>0.8835150358925361</v>
      </c>
      <c r="K13" s="45">
        <v>0.90408528866400584</v>
      </c>
      <c r="L13" s="45">
        <v>0.77688353974726887</v>
      </c>
    </row>
    <row r="14" spans="2:13" x14ac:dyDescent="0.45">
      <c r="B14" s="42" t="s">
        <v>140</v>
      </c>
      <c r="C14" s="43">
        <v>1.471435822390702E-2</v>
      </c>
      <c r="D14" s="364">
        <v>3.7608421819131828E-2</v>
      </c>
      <c r="E14" s="364">
        <v>5.5614369715929673E-2</v>
      </c>
      <c r="F14" s="364">
        <v>6.8671594643718054E-2</v>
      </c>
      <c r="G14" s="364">
        <v>7.2997081852530205E-2</v>
      </c>
      <c r="H14" s="364">
        <v>0.10156705300782684</v>
      </c>
      <c r="I14" s="364">
        <v>0.10651901911788891</v>
      </c>
      <c r="J14" s="364">
        <v>9.5752052605997395E-2</v>
      </c>
      <c r="K14" s="365">
        <v>9.8855694975276576E-2</v>
      </c>
      <c r="L14" s="365">
        <v>8.5945601499260824E-2</v>
      </c>
      <c r="M14" s="5"/>
    </row>
    <row r="15" spans="2:13" x14ac:dyDescent="0.45">
      <c r="B15" s="40" t="s">
        <v>141</v>
      </c>
      <c r="C15" s="44">
        <v>0.34574663237909536</v>
      </c>
      <c r="D15" s="44">
        <v>0.12122348774724752</v>
      </c>
      <c r="E15" s="44">
        <v>1.9828984272078831</v>
      </c>
      <c r="F15" s="44">
        <v>1.5093575665449956</v>
      </c>
      <c r="G15" s="44">
        <v>1.5834402241976699</v>
      </c>
      <c r="H15" s="44">
        <v>1.6723591552884156</v>
      </c>
      <c r="I15" s="44">
        <v>1.7351999805315825</v>
      </c>
      <c r="J15" s="44">
        <v>1.8267533325307057</v>
      </c>
      <c r="K15" s="44">
        <v>1.6595649278727911</v>
      </c>
      <c r="L15" s="162">
        <v>1.7557132098187502</v>
      </c>
    </row>
    <row r="16" spans="2:13" x14ac:dyDescent="0.45">
      <c r="B16" s="6" t="s">
        <v>204</v>
      </c>
    </row>
    <row r="17" spans="2:12" x14ac:dyDescent="0.45">
      <c r="B17" s="40" t="s">
        <v>280</v>
      </c>
      <c r="C17" s="44">
        <v>1.7684298278132223E-2</v>
      </c>
      <c r="D17" s="44">
        <v>1.5182198980056714E-2</v>
      </c>
      <c r="E17" s="44">
        <v>1.7283782798897713E-2</v>
      </c>
      <c r="F17" s="44">
        <v>1.0081412794263478E-2</v>
      </c>
      <c r="G17" s="44">
        <v>1.0098519448446553E-2</v>
      </c>
      <c r="H17" s="44">
        <v>9.1533922044277523E-3</v>
      </c>
      <c r="I17" s="44">
        <v>9.5858114058172371E-3</v>
      </c>
      <c r="J17" s="44">
        <v>8.639575713282617E-3</v>
      </c>
      <c r="K17" s="162">
        <v>9.099593951658649E-3</v>
      </c>
      <c r="L17" s="162">
        <v>8.965072358499691E-3</v>
      </c>
    </row>
    <row r="18" spans="2:12" x14ac:dyDescent="0.45">
      <c r="B18" s="40" t="s">
        <v>29</v>
      </c>
      <c r="C18" s="44">
        <v>1.9955167899999999</v>
      </c>
      <c r="D18" s="44">
        <v>1.9955167899999999</v>
      </c>
      <c r="E18" s="44">
        <v>1.9955167899999999</v>
      </c>
      <c r="F18" s="44">
        <v>1.9955167899999999</v>
      </c>
      <c r="G18" s="44">
        <v>1.9955167899999999</v>
      </c>
      <c r="H18" s="44">
        <v>1.9955167899999999</v>
      </c>
      <c r="I18" s="44">
        <v>1.9955167899999999</v>
      </c>
      <c r="J18" s="44">
        <v>1.9955167899999999</v>
      </c>
      <c r="K18" s="162">
        <v>1.9955167899999999</v>
      </c>
      <c r="L18" s="162">
        <v>1.9955167899999999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AAD4E-0AFD-4E4A-A5E2-9A76FDD9EA49}">
  <sheetPr>
    <tabColor theme="8" tint="0.79998168889431442"/>
  </sheetPr>
  <dimension ref="B1:N15"/>
  <sheetViews>
    <sheetView showGridLines="0" workbookViewId="0"/>
  </sheetViews>
  <sheetFormatPr defaultRowHeight="18" x14ac:dyDescent="0.45"/>
  <sheetData>
    <row r="1" spans="2:14" x14ac:dyDescent="0.45">
      <c r="B1" s="376" t="s">
        <v>481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</row>
    <row r="2" spans="2:14" x14ac:dyDescent="0.45">
      <c r="B2" s="405" t="s">
        <v>427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2:14" x14ac:dyDescent="0.45">
      <c r="B3" s="293"/>
      <c r="C3" s="294" t="s">
        <v>50</v>
      </c>
      <c r="D3" s="294" t="s">
        <v>51</v>
      </c>
      <c r="E3" s="294" t="s">
        <v>52</v>
      </c>
      <c r="F3" s="294" t="s">
        <v>53</v>
      </c>
      <c r="G3" s="294" t="s">
        <v>54</v>
      </c>
      <c r="H3" s="294" t="s">
        <v>55</v>
      </c>
      <c r="I3" s="294" t="s">
        <v>56</v>
      </c>
      <c r="J3" s="294" t="s">
        <v>57</v>
      </c>
      <c r="K3" s="294" t="s">
        <v>58</v>
      </c>
      <c r="L3" s="294" t="s">
        <v>59</v>
      </c>
      <c r="M3" s="294" t="s">
        <v>60</v>
      </c>
      <c r="N3" s="294" t="s">
        <v>61</v>
      </c>
    </row>
    <row r="4" spans="2:14" ht="18.600000000000001" x14ac:dyDescent="0.45">
      <c r="B4" s="29" t="s">
        <v>20</v>
      </c>
      <c r="C4" s="295">
        <v>0.27609844559585556</v>
      </c>
      <c r="D4" s="295">
        <v>0.36630945558739281</v>
      </c>
      <c r="E4" s="295">
        <v>0.3752513812154698</v>
      </c>
      <c r="F4" s="295">
        <v>0.17884166087128431</v>
      </c>
      <c r="G4" s="295">
        <v>0.17542567168973816</v>
      </c>
      <c r="H4" s="295">
        <v>0.24305380661157081</v>
      </c>
      <c r="I4" s="295">
        <v>0.23544444444444482</v>
      </c>
      <c r="J4" s="295">
        <v>0.14405512808940152</v>
      </c>
      <c r="K4" s="295">
        <v>0.19778718236720946</v>
      </c>
      <c r="L4" s="295">
        <v>0.15508339240735514</v>
      </c>
      <c r="M4" s="295">
        <v>0.14761884562215602</v>
      </c>
      <c r="N4" s="295">
        <v>0.21553329610262201</v>
      </c>
    </row>
    <row r="5" spans="2:14" ht="18.600000000000001" x14ac:dyDescent="0.45">
      <c r="B5" s="29" t="s">
        <v>21</v>
      </c>
      <c r="C5" s="296">
        <v>0.1992435794390566</v>
      </c>
      <c r="D5" s="296">
        <v>0.18687978711802331</v>
      </c>
      <c r="E5" s="296">
        <v>0.19594163326933545</v>
      </c>
      <c r="F5" s="295">
        <v>0.17884166087128431</v>
      </c>
      <c r="G5" s="295">
        <v>0.17542567168973816</v>
      </c>
      <c r="H5" s="295">
        <v>0.24305380661157081</v>
      </c>
      <c r="I5" s="296">
        <v>0.12745406515996502</v>
      </c>
      <c r="J5" s="295">
        <v>0.14405512808940152</v>
      </c>
      <c r="K5" s="295">
        <v>0.19778718236720946</v>
      </c>
      <c r="L5" s="295">
        <v>0.15508339240735514</v>
      </c>
      <c r="M5" s="295">
        <v>0.14761884562215602</v>
      </c>
      <c r="N5" s="295">
        <v>0.21553329610262201</v>
      </c>
    </row>
    <row r="6" spans="2:14" ht="18.600000000000001" x14ac:dyDescent="0.45">
      <c r="B6" s="29" t="s">
        <v>22</v>
      </c>
      <c r="C6" s="296">
        <v>0.1992435794390566</v>
      </c>
      <c r="D6" s="296">
        <v>0.18687978711802331</v>
      </c>
      <c r="E6" s="296">
        <v>0.19594163326933545</v>
      </c>
      <c r="F6" s="295">
        <v>0.17884166087128431</v>
      </c>
      <c r="G6" s="295">
        <v>0.17542567168973816</v>
      </c>
      <c r="H6" s="295">
        <v>0.24305380661157081</v>
      </c>
      <c r="I6" s="297">
        <v>0.12409853357345126</v>
      </c>
      <c r="J6" s="295">
        <v>0.14405512808940152</v>
      </c>
      <c r="K6" s="295">
        <v>0.19778718236720946</v>
      </c>
      <c r="L6" s="295">
        <v>0.15508339240735514</v>
      </c>
      <c r="M6" s="295">
        <v>0.14761884562215602</v>
      </c>
      <c r="N6" s="295">
        <v>0.21553329610262201</v>
      </c>
    </row>
    <row r="7" spans="2:14" ht="18.600000000000001" x14ac:dyDescent="0.45">
      <c r="B7" s="29" t="s">
        <v>23</v>
      </c>
      <c r="C7" s="297">
        <v>0.27475692954319236</v>
      </c>
      <c r="D7" s="297">
        <v>0.30072533281550057</v>
      </c>
      <c r="E7" s="297">
        <v>0.24646598040543569</v>
      </c>
      <c r="F7" s="295">
        <v>0.17884166087128431</v>
      </c>
      <c r="G7" s="295">
        <v>0.17542567168973816</v>
      </c>
      <c r="H7" s="295">
        <v>0.24305380661157081</v>
      </c>
      <c r="I7" s="298">
        <v>0.29620750574736471</v>
      </c>
      <c r="J7" s="296">
        <v>0.21748030221262857</v>
      </c>
      <c r="K7" s="296">
        <v>0.1701134976465114</v>
      </c>
      <c r="L7" s="296">
        <v>0.14735450691834004</v>
      </c>
      <c r="M7" s="295">
        <v>0.14761884562215602</v>
      </c>
      <c r="N7" s="296">
        <v>0.25675918450864066</v>
      </c>
    </row>
    <row r="8" spans="2:14" ht="18.600000000000001" x14ac:dyDescent="0.45">
      <c r="B8" s="29" t="s">
        <v>24</v>
      </c>
      <c r="C8" s="297">
        <v>0.27475692954319236</v>
      </c>
      <c r="D8" s="297">
        <v>0.30072533281550057</v>
      </c>
      <c r="E8" s="297">
        <v>0.24646598040543569</v>
      </c>
      <c r="F8" s="295">
        <v>0.17884166087128431</v>
      </c>
      <c r="G8" s="295">
        <v>0.17542567168973816</v>
      </c>
      <c r="H8" s="295">
        <v>0.24305380661157081</v>
      </c>
      <c r="I8" s="298">
        <v>0.29620750574736471</v>
      </c>
      <c r="J8" s="297">
        <v>0.23516688242121242</v>
      </c>
      <c r="K8" s="296">
        <v>0.1701134976465114</v>
      </c>
      <c r="L8" s="296">
        <v>0.14735450691834004</v>
      </c>
      <c r="M8" s="295">
        <v>0.14761884562215602</v>
      </c>
      <c r="N8" s="296">
        <v>0.25675918450864066</v>
      </c>
    </row>
    <row r="9" spans="2:14" ht="18.600000000000001" x14ac:dyDescent="0.45">
      <c r="B9" s="29" t="s">
        <v>25</v>
      </c>
      <c r="C9" s="297">
        <v>0.27475692954319236</v>
      </c>
      <c r="D9" s="297">
        <v>0.30072533281550057</v>
      </c>
      <c r="E9" s="297">
        <v>0.24646598040543569</v>
      </c>
      <c r="F9" s="295">
        <v>0.17884166087128431</v>
      </c>
      <c r="G9" s="295">
        <v>0.17542567168973816</v>
      </c>
      <c r="H9" s="295">
        <v>0.24305380661157081</v>
      </c>
      <c r="I9" s="298">
        <v>0.29620750574736471</v>
      </c>
      <c r="J9" s="297">
        <v>0.23516688242121242</v>
      </c>
      <c r="K9" s="296">
        <v>0.1701134976465114</v>
      </c>
      <c r="L9" s="296">
        <v>0.14735450691834004</v>
      </c>
      <c r="M9" s="295">
        <v>0.14761884562215602</v>
      </c>
      <c r="N9" s="296">
        <v>0.25675918450864066</v>
      </c>
    </row>
    <row r="10" spans="2:14" ht="18.600000000000001" x14ac:dyDescent="0.45">
      <c r="B10" s="29" t="s">
        <v>26</v>
      </c>
      <c r="C10" s="297">
        <v>0.27475692954319236</v>
      </c>
      <c r="D10" s="297">
        <v>0.30072533281550057</v>
      </c>
      <c r="E10" s="298">
        <v>0.34447028061224572</v>
      </c>
      <c r="F10" s="295">
        <v>0.17884166087128431</v>
      </c>
      <c r="G10" s="295">
        <v>0.17542567168973816</v>
      </c>
      <c r="H10" s="295">
        <v>0.24305380661157081</v>
      </c>
      <c r="I10" s="298">
        <v>0.29620750574736471</v>
      </c>
      <c r="J10" s="297">
        <v>0.23516688242121242</v>
      </c>
      <c r="K10" s="296">
        <v>0.1701134976465114</v>
      </c>
      <c r="L10" s="296">
        <v>0.14735450691834004</v>
      </c>
      <c r="M10" s="295">
        <v>0.14761884562215602</v>
      </c>
      <c r="N10" s="296">
        <v>0.25675918450864066</v>
      </c>
    </row>
    <row r="11" spans="2:14" ht="18.600000000000001" x14ac:dyDescent="0.45">
      <c r="B11" s="29" t="s">
        <v>27</v>
      </c>
      <c r="C11" s="298">
        <v>0.63519435736677099</v>
      </c>
      <c r="D11" s="298">
        <v>0.66088787878787891</v>
      </c>
      <c r="E11" s="299">
        <v>0.54723636363636374</v>
      </c>
      <c r="F11" s="296">
        <v>0.46314705882352941</v>
      </c>
      <c r="G11" s="296">
        <v>0.37117436974789936</v>
      </c>
      <c r="H11" s="296">
        <v>0.28045990566037748</v>
      </c>
      <c r="I11" s="299">
        <v>0.31666853932584249</v>
      </c>
      <c r="J11" s="297">
        <v>0.23516688242121242</v>
      </c>
      <c r="K11" s="296">
        <v>0.1701134976465114</v>
      </c>
      <c r="L11" s="297">
        <v>0.24823451327433638</v>
      </c>
      <c r="M11" s="296">
        <v>0.35287168141592912</v>
      </c>
      <c r="N11" s="297">
        <v>0.5984274406332456</v>
      </c>
    </row>
    <row r="12" spans="2:14" ht="18.600000000000001" x14ac:dyDescent="0.45">
      <c r="B12" s="29" t="s">
        <v>28</v>
      </c>
      <c r="C12" s="297">
        <v>0.27478299999999983</v>
      </c>
      <c r="D12" s="299">
        <v>0.2174040590405904</v>
      </c>
      <c r="E12" s="298">
        <v>0.3444808787632232</v>
      </c>
      <c r="F12" s="295">
        <v>0.17887871130764427</v>
      </c>
      <c r="G12" s="295">
        <v>0.175462413139609</v>
      </c>
      <c r="H12" s="295">
        <v>0.24308985507246425</v>
      </c>
      <c r="I12" s="298">
        <v>0.29623336214347468</v>
      </c>
      <c r="J12" s="297">
        <v>0.23516688242121242</v>
      </c>
      <c r="K12" s="296">
        <v>0.1701134976465114</v>
      </c>
      <c r="L12" s="296">
        <v>0.14737980769230835</v>
      </c>
      <c r="M12" s="295">
        <v>0.14765453296703288</v>
      </c>
      <c r="N12" s="296">
        <v>0.25678547579298761</v>
      </c>
    </row>
    <row r="13" spans="2:14" ht="18.600000000000001" x14ac:dyDescent="0.45">
      <c r="B13" s="29" t="s">
        <v>29</v>
      </c>
      <c r="C13" s="300">
        <v>0.38767097966728264</v>
      </c>
      <c r="D13" s="300">
        <v>0.35206446661550267</v>
      </c>
      <c r="E13" s="300">
        <v>0.28416858768505066</v>
      </c>
      <c r="F13" s="300">
        <v>0.24602678881254744</v>
      </c>
      <c r="G13" s="300">
        <v>0.34203561804305288</v>
      </c>
      <c r="H13" s="300">
        <v>0.34437743190661463</v>
      </c>
      <c r="I13" s="300">
        <v>0.4013537117903927</v>
      </c>
      <c r="J13" s="300">
        <v>0.56511091393078983</v>
      </c>
      <c r="K13" s="300">
        <v>0.68724102564102563</v>
      </c>
      <c r="L13" s="300">
        <v>0.68388074291300083</v>
      </c>
      <c r="M13" s="300">
        <v>0.72902002107481523</v>
      </c>
      <c r="N13" s="300">
        <v>0.94804776739356156</v>
      </c>
    </row>
    <row r="14" spans="2:14" x14ac:dyDescent="0.45">
      <c r="B14" s="301"/>
      <c r="C14" s="301"/>
      <c r="D14" s="301"/>
      <c r="E14" s="301"/>
      <c r="F14" s="301"/>
      <c r="G14" s="301"/>
      <c r="H14" s="301"/>
      <c r="I14" s="302" t="s">
        <v>424</v>
      </c>
      <c r="J14" s="301"/>
      <c r="K14" s="301"/>
      <c r="L14" s="301"/>
      <c r="M14" s="301"/>
      <c r="N14" s="301"/>
    </row>
    <row r="15" spans="2:14" x14ac:dyDescent="0.45">
      <c r="B15" s="301"/>
      <c r="C15" s="301"/>
      <c r="D15" s="301"/>
      <c r="E15" s="301"/>
      <c r="F15" s="301"/>
      <c r="G15" s="301"/>
      <c r="H15" s="301"/>
      <c r="I15" s="302" t="s">
        <v>425</v>
      </c>
      <c r="J15" s="301"/>
      <c r="K15" s="301"/>
      <c r="L15" s="301"/>
      <c r="M15" s="301"/>
      <c r="N15" s="301"/>
    </row>
  </sheetData>
  <mergeCells count="2">
    <mergeCell ref="B1:N1"/>
    <mergeCell ref="B2:N2"/>
  </mergeCells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C6279-A8D8-4430-BDED-7A305536DC2C}">
  <sheetPr codeName="Sheet4">
    <tabColor theme="8" tint="0.79998168889431442"/>
  </sheetPr>
  <dimension ref="B2:N4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9" style="6"/>
    <col min="3" max="14" width="9.59765625" style="6" customWidth="1"/>
    <col min="15" max="16384" width="9" style="6"/>
  </cols>
  <sheetData>
    <row r="2" spans="2:14" ht="15.6" thickBot="1" x14ac:dyDescent="0.5">
      <c r="B2" s="406" t="s">
        <v>428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2:14" ht="34.200000000000003" customHeight="1" thickBot="1" x14ac:dyDescent="0.5">
      <c r="B3" s="163"/>
      <c r="C3" s="164" t="s">
        <v>206</v>
      </c>
      <c r="D3" s="164" t="s">
        <v>51</v>
      </c>
      <c r="E3" s="164" t="s">
        <v>52</v>
      </c>
      <c r="F3" s="164" t="s">
        <v>53</v>
      </c>
      <c r="G3" s="164" t="s">
        <v>54</v>
      </c>
      <c r="H3" s="164" t="s">
        <v>55</v>
      </c>
      <c r="I3" s="164" t="s">
        <v>56</v>
      </c>
      <c r="J3" s="164" t="s">
        <v>57</v>
      </c>
      <c r="K3" s="164" t="s">
        <v>58</v>
      </c>
      <c r="L3" s="164" t="s">
        <v>59</v>
      </c>
      <c r="M3" s="164" t="s">
        <v>60</v>
      </c>
      <c r="N3" s="164" t="s">
        <v>61</v>
      </c>
    </row>
    <row r="4" spans="2:14" ht="34.200000000000003" customHeight="1" thickBot="1" x14ac:dyDescent="0.5">
      <c r="B4" s="165" t="s">
        <v>207</v>
      </c>
      <c r="C4" s="166">
        <v>7.1589648798521074E-2</v>
      </c>
      <c r="D4" s="166">
        <v>8.9593246354566392E-2</v>
      </c>
      <c r="E4" s="166">
        <v>5.6311378202992778E-2</v>
      </c>
      <c r="F4" s="166">
        <v>3.0252556798465346E-2</v>
      </c>
      <c r="G4" s="166">
        <v>0.12477495734194893</v>
      </c>
      <c r="H4" s="166">
        <v>0.12258754863813213</v>
      </c>
      <c r="I4" s="166">
        <v>0.15244541484716126</v>
      </c>
      <c r="J4" s="166">
        <v>0.26165039929015094</v>
      </c>
      <c r="K4" s="166">
        <v>0.33647179487179479</v>
      </c>
      <c r="L4" s="166">
        <v>0.3495698924731182</v>
      </c>
      <c r="M4" s="166">
        <v>0.3686406743940987</v>
      </c>
      <c r="N4" s="166">
        <v>0.59290758047767378</v>
      </c>
    </row>
  </sheetData>
  <mergeCells count="1">
    <mergeCell ref="B2:N2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6E012-205E-4A52-BDCD-DF1249344738}">
  <sheetPr>
    <tabColor theme="8" tint="0.79998168889431442"/>
  </sheetPr>
  <dimension ref="B1:N15"/>
  <sheetViews>
    <sheetView showGridLines="0" workbookViewId="0"/>
  </sheetViews>
  <sheetFormatPr defaultRowHeight="18" x14ac:dyDescent="0.45"/>
  <sheetData>
    <row r="1" spans="2:14" x14ac:dyDescent="0.45">
      <c r="B1" s="376" t="s">
        <v>429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</row>
    <row r="2" spans="2:14" x14ac:dyDescent="0.45">
      <c r="B2" s="405" t="s">
        <v>427</v>
      </c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2:14" x14ac:dyDescent="0.45">
      <c r="B3" s="97"/>
      <c r="C3" s="294" t="s">
        <v>50</v>
      </c>
      <c r="D3" s="294" t="s">
        <v>51</v>
      </c>
      <c r="E3" s="294" t="s">
        <v>52</v>
      </c>
      <c r="F3" s="294" t="s">
        <v>53</v>
      </c>
      <c r="G3" s="294" t="s">
        <v>54</v>
      </c>
      <c r="H3" s="294" t="s">
        <v>55</v>
      </c>
      <c r="I3" s="294" t="s">
        <v>56</v>
      </c>
      <c r="J3" s="294" t="s">
        <v>57</v>
      </c>
      <c r="K3" s="294" t="s">
        <v>58</v>
      </c>
      <c r="L3" s="294" t="s">
        <v>59</v>
      </c>
      <c r="M3" s="294" t="s">
        <v>60</v>
      </c>
      <c r="N3" s="294" t="s">
        <v>61</v>
      </c>
    </row>
    <row r="4" spans="2:14" ht="18.600000000000001" x14ac:dyDescent="0.45">
      <c r="B4" s="29" t="s">
        <v>20</v>
      </c>
      <c r="C4" s="295">
        <v>0.22912113402061826</v>
      </c>
      <c r="D4" s="295">
        <v>0.38447578347578382</v>
      </c>
      <c r="E4" s="295">
        <v>0.34028036548789853</v>
      </c>
      <c r="F4" s="295">
        <v>0.25661722488038274</v>
      </c>
      <c r="G4" s="295">
        <v>0.2139013515845172</v>
      </c>
      <c r="H4" s="295">
        <v>0.21683028787587369</v>
      </c>
      <c r="I4" s="295">
        <v>0.2384278215223099</v>
      </c>
      <c r="J4" s="295">
        <v>0.1897954022988507</v>
      </c>
      <c r="K4" s="295">
        <v>0.22649793388429734</v>
      </c>
      <c r="L4" s="295">
        <v>0.17869582504970147</v>
      </c>
      <c r="M4" s="295">
        <v>0.15928343313373275</v>
      </c>
      <c r="N4" s="295">
        <v>0.22018653846153871</v>
      </c>
    </row>
    <row r="5" spans="2:14" ht="18.600000000000001" x14ac:dyDescent="0.45">
      <c r="B5" s="29" t="s">
        <v>21</v>
      </c>
      <c r="C5" s="296">
        <v>0.18616362425050012</v>
      </c>
      <c r="D5" s="296">
        <v>0.3752965076748741</v>
      </c>
      <c r="E5" s="295">
        <v>0.34028036548789853</v>
      </c>
      <c r="F5" s="296">
        <v>0.14434135701487971</v>
      </c>
      <c r="G5" s="295">
        <v>0.2139013515845172</v>
      </c>
      <c r="H5" s="295">
        <v>0.21683028787587369</v>
      </c>
      <c r="I5" s="296">
        <v>0.15766383391540728</v>
      </c>
      <c r="J5" s="296">
        <v>0.16760639091898641</v>
      </c>
      <c r="K5" s="296">
        <v>0.20729267015706818</v>
      </c>
      <c r="L5" s="296">
        <v>0.15747535460417428</v>
      </c>
      <c r="M5" s="296">
        <v>0.15272758695242844</v>
      </c>
      <c r="N5" s="295">
        <v>0.22018653846153871</v>
      </c>
    </row>
    <row r="6" spans="2:14" ht="18.600000000000001" x14ac:dyDescent="0.45">
      <c r="B6" s="29" t="s">
        <v>22</v>
      </c>
      <c r="C6" s="297">
        <v>0.14865577283686102</v>
      </c>
      <c r="D6" s="297">
        <v>0.16912565157750395</v>
      </c>
      <c r="E6" s="296">
        <v>0.12699561099561116</v>
      </c>
      <c r="F6" s="297">
        <v>0.11836804926643826</v>
      </c>
      <c r="G6" s="296">
        <v>0.11762416228944123</v>
      </c>
      <c r="H6" s="296">
        <v>0.17992818077144548</v>
      </c>
      <c r="I6" s="297">
        <v>0.14613221278807972</v>
      </c>
      <c r="J6" s="296">
        <v>0.16760639091898641</v>
      </c>
      <c r="K6" s="297">
        <v>0.19961031583731018</v>
      </c>
      <c r="L6" s="296">
        <v>0.15747535460417428</v>
      </c>
      <c r="M6" s="296">
        <v>0.15272758695242844</v>
      </c>
      <c r="N6" s="295">
        <v>0.22018653846153871</v>
      </c>
    </row>
    <row r="7" spans="2:14" ht="18.600000000000001" x14ac:dyDescent="0.45">
      <c r="B7" s="29" t="s">
        <v>23</v>
      </c>
      <c r="C7" s="298">
        <v>0.36237066796167977</v>
      </c>
      <c r="D7" s="298">
        <v>0.32562642192347496</v>
      </c>
      <c r="E7" s="297">
        <v>0.26693523654895612</v>
      </c>
      <c r="F7" s="298">
        <v>0.19718691675421807</v>
      </c>
      <c r="G7" s="297">
        <v>0.18820969367426871</v>
      </c>
      <c r="H7" s="296">
        <v>0.17992818077144548</v>
      </c>
      <c r="I7" s="297">
        <v>0.14613221278807972</v>
      </c>
      <c r="J7" s="297">
        <v>0.18008562197092134</v>
      </c>
      <c r="K7" s="298">
        <v>0.13971857454470352</v>
      </c>
      <c r="L7" s="297">
        <v>0.13967227065426069</v>
      </c>
      <c r="M7" s="296">
        <v>0.15272758695242844</v>
      </c>
      <c r="N7" s="296">
        <v>0.23744998924191393</v>
      </c>
    </row>
    <row r="8" spans="2:14" ht="18.600000000000001" x14ac:dyDescent="0.45">
      <c r="B8" s="29" t="s">
        <v>24</v>
      </c>
      <c r="C8" s="298">
        <v>0.36237066796167977</v>
      </c>
      <c r="D8" s="298">
        <v>0.32562642192347496</v>
      </c>
      <c r="E8" s="297">
        <v>0.26693523654895612</v>
      </c>
      <c r="F8" s="298">
        <v>0.19718691675421807</v>
      </c>
      <c r="G8" s="297">
        <v>0.18820969367426871</v>
      </c>
      <c r="H8" s="297">
        <v>0.27649666574814036</v>
      </c>
      <c r="I8" s="298">
        <v>0.24323526403557566</v>
      </c>
      <c r="J8" s="298">
        <v>0.21054684853347594</v>
      </c>
      <c r="K8" s="298">
        <v>0.13971857454470352</v>
      </c>
      <c r="L8" s="297">
        <v>0.13967227065426069</v>
      </c>
      <c r="M8" s="296">
        <v>0.15272758695242844</v>
      </c>
      <c r="N8" s="296">
        <v>0.23744998924191393</v>
      </c>
    </row>
    <row r="9" spans="2:14" ht="18.600000000000001" x14ac:dyDescent="0.45">
      <c r="B9" s="29" t="s">
        <v>25</v>
      </c>
      <c r="C9" s="298">
        <v>0.36237066796167977</v>
      </c>
      <c r="D9" s="298">
        <v>0.32562642192347496</v>
      </c>
      <c r="E9" s="297">
        <v>0.26693523654895612</v>
      </c>
      <c r="F9" s="298">
        <v>0.19718691675421807</v>
      </c>
      <c r="G9" s="297">
        <v>0.18820969367426871</v>
      </c>
      <c r="H9" s="297">
        <v>0.27649666574814036</v>
      </c>
      <c r="I9" s="298">
        <v>0.24323526403557566</v>
      </c>
      <c r="J9" s="298">
        <v>0.21054684853347594</v>
      </c>
      <c r="K9" s="298">
        <v>0.13971857454470352</v>
      </c>
      <c r="L9" s="297">
        <v>0.13967227065426069</v>
      </c>
      <c r="M9" s="296">
        <v>0.15272758695242844</v>
      </c>
      <c r="N9" s="296">
        <v>0.23744998924191393</v>
      </c>
    </row>
    <row r="10" spans="2:14" ht="18.600000000000001" x14ac:dyDescent="0.45">
      <c r="B10" s="29" t="s">
        <v>26</v>
      </c>
      <c r="C10" s="298">
        <v>0.36237066796167977</v>
      </c>
      <c r="D10" s="298">
        <v>0.32562642192347496</v>
      </c>
      <c r="E10" s="298">
        <v>0.35137717617659348</v>
      </c>
      <c r="F10" s="298">
        <v>0.19718691675421807</v>
      </c>
      <c r="G10" s="297">
        <v>0.18820969367426871</v>
      </c>
      <c r="H10" s="297">
        <v>0.27649666574814036</v>
      </c>
      <c r="I10" s="298">
        <v>0.24323526403557566</v>
      </c>
      <c r="J10" s="298">
        <v>0.21054684853347594</v>
      </c>
      <c r="K10" s="298">
        <v>0.13971857454470352</v>
      </c>
      <c r="L10" s="297">
        <v>0.13967227065426069</v>
      </c>
      <c r="M10" s="296">
        <v>0.15272758695242844</v>
      </c>
      <c r="N10" s="296">
        <v>0.23744998924191393</v>
      </c>
    </row>
    <row r="11" spans="2:14" ht="18.600000000000001" x14ac:dyDescent="0.45">
      <c r="B11" s="29" t="s">
        <v>27</v>
      </c>
      <c r="C11" s="299">
        <v>0.45155520504731872</v>
      </c>
      <c r="D11" s="299">
        <v>0.5227339449541285</v>
      </c>
      <c r="E11" s="298">
        <v>0.35137717617659348</v>
      </c>
      <c r="F11" s="299">
        <v>0.21891737288135613</v>
      </c>
      <c r="G11" s="297">
        <v>0.18820969367426871</v>
      </c>
      <c r="H11" s="297">
        <v>0.27649666574814036</v>
      </c>
      <c r="I11" s="298">
        <v>0.24323526403557566</v>
      </c>
      <c r="J11" s="298">
        <v>0.21054684853347594</v>
      </c>
      <c r="K11" s="298">
        <v>0.13971857454470352</v>
      </c>
      <c r="L11" s="297">
        <v>0.13967227065426069</v>
      </c>
      <c r="M11" s="296">
        <v>0.15272758695242844</v>
      </c>
      <c r="N11" s="296">
        <v>0.23744998924191393</v>
      </c>
    </row>
    <row r="12" spans="2:14" ht="18.600000000000001" x14ac:dyDescent="0.45">
      <c r="B12" s="29" t="s">
        <v>28</v>
      </c>
      <c r="C12" s="298">
        <v>0.36239442231075664</v>
      </c>
      <c r="D12" s="298">
        <v>0.32565165441176475</v>
      </c>
      <c r="E12" s="298">
        <v>0.35137717617659348</v>
      </c>
      <c r="F12" s="298">
        <v>0.1972120830711144</v>
      </c>
      <c r="G12" s="297">
        <v>0.18820969367426871</v>
      </c>
      <c r="H12" s="297">
        <v>0.27649666574814036</v>
      </c>
      <c r="I12" s="298">
        <v>0.24323526403557566</v>
      </c>
      <c r="J12" s="298">
        <v>0.21054684853347594</v>
      </c>
      <c r="K12" s="298">
        <v>0.13971857454470352</v>
      </c>
      <c r="L12" s="297">
        <v>0.13967227065426069</v>
      </c>
      <c r="M12" s="296">
        <v>0.15272758695242844</v>
      </c>
      <c r="N12" s="296">
        <v>0.23744998924191393</v>
      </c>
    </row>
    <row r="13" spans="2:14" ht="18.600000000000001" x14ac:dyDescent="0.45">
      <c r="B13" s="29" t="s">
        <v>29</v>
      </c>
      <c r="C13" s="300">
        <v>0.58815257352941164</v>
      </c>
      <c r="D13" s="300">
        <v>0.44990083905415706</v>
      </c>
      <c r="E13" s="300">
        <v>0.31297992033835675</v>
      </c>
      <c r="F13" s="300">
        <v>0.2876403789447266</v>
      </c>
      <c r="G13" s="300">
        <v>0.31471954233270832</v>
      </c>
      <c r="H13" s="300">
        <v>0.35740167633784681</v>
      </c>
      <c r="I13" s="300">
        <v>0.43211440984793625</v>
      </c>
      <c r="J13" s="300">
        <v>0.56232127096204776</v>
      </c>
      <c r="K13" s="300">
        <v>0.67306122448979611</v>
      </c>
      <c r="L13" s="300">
        <v>0.74780155642023349</v>
      </c>
      <c r="M13" s="300">
        <v>0.76366876310272558</v>
      </c>
      <c r="N13" s="300">
        <v>0.77680082559339503</v>
      </c>
    </row>
    <row r="14" spans="2:14" x14ac:dyDescent="0.45">
      <c r="B14" s="301"/>
      <c r="C14" s="301"/>
      <c r="D14" s="301"/>
      <c r="E14" s="301"/>
      <c r="F14" s="301"/>
      <c r="G14" s="301"/>
      <c r="H14" s="301"/>
      <c r="I14" s="302" t="s">
        <v>424</v>
      </c>
      <c r="J14" s="301"/>
      <c r="K14" s="301"/>
      <c r="L14" s="301"/>
      <c r="M14" s="301"/>
      <c r="N14" s="301"/>
    </row>
    <row r="15" spans="2:14" x14ac:dyDescent="0.45">
      <c r="B15" s="301"/>
      <c r="C15" s="301"/>
      <c r="D15" s="301"/>
      <c r="E15" s="301"/>
      <c r="F15" s="301"/>
      <c r="G15" s="301"/>
      <c r="H15" s="301"/>
      <c r="I15" s="302" t="s">
        <v>425</v>
      </c>
      <c r="J15" s="301"/>
      <c r="K15" s="301"/>
      <c r="L15" s="301"/>
      <c r="M15" s="301"/>
      <c r="N15" s="301"/>
    </row>
  </sheetData>
  <mergeCells count="2">
    <mergeCell ref="B1:N1"/>
    <mergeCell ref="B2:N2"/>
  </mergeCells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E89EB-2567-4BAF-93B8-A1B49921413F}">
  <sheetPr codeName="Sheet5">
    <tabColor theme="8" tint="0.79998168889431442"/>
  </sheetPr>
  <dimension ref="B2:N4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9" style="6"/>
    <col min="3" max="14" width="9.59765625" style="6" customWidth="1"/>
    <col min="15" max="16384" width="9" style="6"/>
  </cols>
  <sheetData>
    <row r="2" spans="2:14" ht="15.6" thickBot="1" x14ac:dyDescent="0.5">
      <c r="B2" s="406" t="s">
        <v>430</v>
      </c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2:14" ht="34.200000000000003" customHeight="1" thickBot="1" x14ac:dyDescent="0.5">
      <c r="B3" s="163"/>
      <c r="C3" s="164" t="s">
        <v>206</v>
      </c>
      <c r="D3" s="164" t="s">
        <v>51</v>
      </c>
      <c r="E3" s="164" t="s">
        <v>52</v>
      </c>
      <c r="F3" s="164" t="s">
        <v>53</v>
      </c>
      <c r="G3" s="164" t="s">
        <v>54</v>
      </c>
      <c r="H3" s="164" t="s">
        <v>55</v>
      </c>
      <c r="I3" s="164" t="s">
        <v>56</v>
      </c>
      <c r="J3" s="164" t="s">
        <v>57</v>
      </c>
      <c r="K3" s="164" t="s">
        <v>58</v>
      </c>
      <c r="L3" s="164" t="s">
        <v>59</v>
      </c>
      <c r="M3" s="164" t="s">
        <v>60</v>
      </c>
      <c r="N3" s="164" t="s">
        <v>61</v>
      </c>
    </row>
    <row r="4" spans="2:14" ht="34.200000000000003" customHeight="1" thickBot="1" x14ac:dyDescent="0.5">
      <c r="B4" s="165" t="s">
        <v>207</v>
      </c>
      <c r="C4" s="166">
        <v>0.273814338235294</v>
      </c>
      <c r="D4" s="166">
        <v>0.18903127383676577</v>
      </c>
      <c r="E4" s="166">
        <v>8.6472753572124042E-2</v>
      </c>
      <c r="F4" s="166">
        <v>7.3072338289729463E-2</v>
      </c>
      <c r="G4" s="166">
        <v>9.8671875394823902E-2</v>
      </c>
      <c r="H4" s="166">
        <v>0.13689877498388162</v>
      </c>
      <c r="I4" s="166">
        <v>0.18446777697320782</v>
      </c>
      <c r="J4" s="166">
        <v>0.26046778464254206</v>
      </c>
      <c r="K4" s="166">
        <v>0.32408163265306139</v>
      </c>
      <c r="L4" s="166">
        <v>0.41511673151750972</v>
      </c>
      <c r="M4" s="166">
        <v>0.4051781970649897</v>
      </c>
      <c r="N4" s="166">
        <v>0.42385964912280683</v>
      </c>
    </row>
  </sheetData>
  <mergeCells count="1">
    <mergeCell ref="B2:N2"/>
  </mergeCells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D6A79-CDB0-43C3-A561-0D2295688237}">
  <sheetPr codeName="Sheet34">
    <tabColor theme="8" tint="0.79998168889431442"/>
  </sheetPr>
  <dimension ref="A2:N9"/>
  <sheetViews>
    <sheetView showGridLines="0" zoomScaleNormal="100" zoomScaleSheetLayoutView="85" workbookViewId="0"/>
  </sheetViews>
  <sheetFormatPr defaultColWidth="8.59765625" defaultRowHeight="15" x14ac:dyDescent="0.3"/>
  <cols>
    <col min="1" max="1" width="3.5" style="81" customWidth="1"/>
    <col min="2" max="13" width="8.59765625" style="81"/>
    <col min="14" max="14" width="9.8984375" style="81" customWidth="1"/>
    <col min="15" max="23" width="8.8984375" style="81" bestFit="1" customWidth="1"/>
    <col min="24" max="16384" width="8.59765625" style="81"/>
  </cols>
  <sheetData>
    <row r="2" spans="1:14" x14ac:dyDescent="0.3">
      <c r="B2" s="143" t="s">
        <v>307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00"/>
      <c r="N2" s="144" t="s">
        <v>250</v>
      </c>
    </row>
    <row r="3" spans="1:14" ht="18" customHeight="1" x14ac:dyDescent="0.3">
      <c r="A3" s="141"/>
      <c r="B3" s="30"/>
      <c r="C3" s="31" t="s">
        <v>106</v>
      </c>
      <c r="D3" s="31" t="s">
        <v>91</v>
      </c>
      <c r="E3" s="31" t="s">
        <v>92</v>
      </c>
      <c r="F3" s="31" t="s">
        <v>93</v>
      </c>
      <c r="G3" s="31" t="s">
        <v>94</v>
      </c>
      <c r="H3" s="31" t="s">
        <v>95</v>
      </c>
      <c r="I3" s="31" t="s">
        <v>96</v>
      </c>
      <c r="J3" s="31" t="s">
        <v>97</v>
      </c>
      <c r="K3" s="31" t="s">
        <v>98</v>
      </c>
      <c r="L3" s="31" t="s">
        <v>99</v>
      </c>
      <c r="M3" s="31" t="s">
        <v>100</v>
      </c>
      <c r="N3" s="31" t="s">
        <v>101</v>
      </c>
    </row>
    <row r="4" spans="1:14" ht="16.95" customHeight="1" x14ac:dyDescent="0.3">
      <c r="A4" s="141"/>
      <c r="B4" s="32" t="s">
        <v>107</v>
      </c>
      <c r="C4" s="33">
        <v>458.68</v>
      </c>
      <c r="D4" s="33">
        <v>594.49935483870968</v>
      </c>
      <c r="E4" s="33">
        <v>521.86</v>
      </c>
      <c r="F4" s="33">
        <v>316.23</v>
      </c>
      <c r="G4" s="33">
        <v>251.03645161290319</v>
      </c>
      <c r="H4" s="33">
        <v>467.04533333333336</v>
      </c>
      <c r="I4" s="33">
        <v>765.26451612903224</v>
      </c>
      <c r="J4" s="33">
        <v>736.98333333333323</v>
      </c>
      <c r="K4" s="33">
        <v>485</v>
      </c>
      <c r="L4" s="33">
        <v>411.22928571428565</v>
      </c>
      <c r="M4" s="33">
        <v>471.30419354838705</v>
      </c>
      <c r="N4" s="33">
        <v>380.79066666666665</v>
      </c>
    </row>
    <row r="5" spans="1:14" ht="16.95" customHeight="1" x14ac:dyDescent="0.3">
      <c r="A5" s="141"/>
      <c r="B5" s="32" t="s">
        <v>230</v>
      </c>
      <c r="C5" s="33">
        <v>4007.7133333333331</v>
      </c>
      <c r="D5" s="33">
        <v>4146.9703225806443</v>
      </c>
      <c r="E5" s="33">
        <v>2649.8986666666669</v>
      </c>
      <c r="F5" s="33">
        <v>649.12999999999988</v>
      </c>
      <c r="G5" s="33">
        <v>459.96967741935504</v>
      </c>
      <c r="H5" s="33">
        <v>818.63933333333352</v>
      </c>
      <c r="I5" s="33">
        <v>3244.1677419354828</v>
      </c>
      <c r="J5" s="33">
        <v>2596.6546666666668</v>
      </c>
      <c r="K5" s="33">
        <v>1075.7187096774192</v>
      </c>
      <c r="L5" s="33">
        <v>625.1209677419356</v>
      </c>
      <c r="M5" s="33">
        <v>445.53321428571434</v>
      </c>
      <c r="N5" s="33">
        <v>1353.8683225806453</v>
      </c>
    </row>
    <row r="6" spans="1:14" x14ac:dyDescent="0.3">
      <c r="A6" s="141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42"/>
      <c r="N6" s="101"/>
    </row>
    <row r="7" spans="1:14" x14ac:dyDescent="0.3">
      <c r="A7" s="14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42"/>
      <c r="N7" s="101"/>
    </row>
    <row r="8" spans="1:14" x14ac:dyDescent="0.3">
      <c r="A8" s="14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01"/>
      <c r="N8" s="101"/>
    </row>
    <row r="9" spans="1:14" x14ac:dyDescent="0.3">
      <c r="A9" s="14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3" max="1048575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5A378-05E8-42D4-BF10-BB58919E764C}">
  <sheetPr codeName="Sheet33">
    <tabColor theme="8" tint="0.79998168889431442"/>
  </sheetPr>
  <dimension ref="A2:N9"/>
  <sheetViews>
    <sheetView showGridLines="0" zoomScaleNormal="100" zoomScaleSheetLayoutView="85" workbookViewId="0"/>
  </sheetViews>
  <sheetFormatPr defaultColWidth="8.59765625" defaultRowHeight="15" x14ac:dyDescent="0.3"/>
  <cols>
    <col min="1" max="1" width="3.5" style="81" customWidth="1"/>
    <col min="2" max="13" width="8.59765625" style="81"/>
    <col min="14" max="14" width="9.8984375" style="81" customWidth="1"/>
    <col min="15" max="23" width="8.8984375" style="81" bestFit="1" customWidth="1"/>
    <col min="24" max="16384" width="8.59765625" style="81"/>
  </cols>
  <sheetData>
    <row r="2" spans="1:14" x14ac:dyDescent="0.3">
      <c r="B2" s="81" t="s">
        <v>320</v>
      </c>
      <c r="N2" s="100" t="s">
        <v>250</v>
      </c>
    </row>
    <row r="3" spans="1:14" ht="18" customHeight="1" x14ac:dyDescent="0.3">
      <c r="A3" s="141"/>
      <c r="B3" s="34"/>
      <c r="C3" s="35" t="s">
        <v>117</v>
      </c>
      <c r="D3" s="35" t="s">
        <v>91</v>
      </c>
      <c r="E3" s="35" t="s">
        <v>92</v>
      </c>
      <c r="F3" s="35" t="s">
        <v>93</v>
      </c>
      <c r="G3" s="35" t="s">
        <v>94</v>
      </c>
      <c r="H3" s="35" t="s">
        <v>95</v>
      </c>
      <c r="I3" s="35" t="s">
        <v>96</v>
      </c>
      <c r="J3" s="35" t="s">
        <v>97</v>
      </c>
      <c r="K3" s="35" t="s">
        <v>98</v>
      </c>
      <c r="L3" s="35" t="s">
        <v>99</v>
      </c>
      <c r="M3" s="35" t="s">
        <v>100</v>
      </c>
      <c r="N3" s="35" t="s">
        <v>101</v>
      </c>
    </row>
    <row r="4" spans="1:14" ht="16.350000000000001" customHeight="1" x14ac:dyDescent="0.3">
      <c r="A4" s="141"/>
      <c r="B4" s="36" t="s">
        <v>118</v>
      </c>
      <c r="C4" s="36">
        <v>-85.050000000000011</v>
      </c>
      <c r="D4" s="36">
        <v>-23.530645161290295</v>
      </c>
      <c r="E4" s="36">
        <v>18.949999999999989</v>
      </c>
      <c r="F4" s="36">
        <v>-55.419999999999959</v>
      </c>
      <c r="G4" s="36">
        <v>1.5764516129032131</v>
      </c>
      <c r="H4" s="36">
        <v>80.57533333333339</v>
      </c>
      <c r="I4" s="36">
        <v>108.26451612903224</v>
      </c>
      <c r="J4" s="36">
        <v>33.243333333333226</v>
      </c>
      <c r="K4" s="36">
        <v>20.919999999999959</v>
      </c>
      <c r="L4" s="36">
        <v>50.659285714285659</v>
      </c>
      <c r="M4" s="36">
        <v>52.834193548386963</v>
      </c>
      <c r="N4" s="36">
        <v>15.48066666666665</v>
      </c>
    </row>
    <row r="5" spans="1:14" x14ac:dyDescent="0.3">
      <c r="A5" s="141"/>
      <c r="B5" s="169" t="s">
        <v>231</v>
      </c>
      <c r="C5" s="36">
        <v>277.58993333333501</v>
      </c>
      <c r="D5" s="36">
        <v>-30.38447741935488</v>
      </c>
      <c r="E5" s="36">
        <v>-8.0913333333337505</v>
      </c>
      <c r="F5" s="36">
        <v>105.45999999999992</v>
      </c>
      <c r="G5" s="36">
        <v>11.389677419354996</v>
      </c>
      <c r="H5" s="36">
        <v>1.0593333333335977</v>
      </c>
      <c r="I5" s="36">
        <v>-78.242258064516136</v>
      </c>
      <c r="J5" s="36">
        <v>-4.448633333332964</v>
      </c>
      <c r="K5" s="36">
        <v>111.06930967741948</v>
      </c>
      <c r="L5" s="36">
        <v>105.61996774193562</v>
      </c>
      <c r="M5" s="36">
        <v>96.723214285714334</v>
      </c>
      <c r="N5" s="36">
        <v>101.52892258064526</v>
      </c>
    </row>
    <row r="6" spans="1:14" x14ac:dyDescent="0.3">
      <c r="A6" s="141"/>
      <c r="B6" s="36" t="s">
        <v>119</v>
      </c>
      <c r="C6" s="38">
        <v>192.539933333335</v>
      </c>
      <c r="D6" s="38">
        <v>-53.915122580645175</v>
      </c>
      <c r="E6" s="38">
        <v>10.858666666666238</v>
      </c>
      <c r="F6" s="38">
        <v>50.039999999999964</v>
      </c>
      <c r="G6" s="38">
        <v>12.966129032258209</v>
      </c>
      <c r="H6" s="38">
        <v>81.634666666666988</v>
      </c>
      <c r="I6" s="38">
        <v>30.022258064516109</v>
      </c>
      <c r="J6" s="38">
        <v>28.794700000000262</v>
      </c>
      <c r="K6" s="38">
        <v>131.98930967741944</v>
      </c>
      <c r="L6" s="38">
        <v>156.27925345622128</v>
      </c>
      <c r="M6" s="38">
        <v>149.5574078341013</v>
      </c>
      <c r="N6" s="38">
        <v>117.00958924731191</v>
      </c>
    </row>
    <row r="7" spans="1:14" x14ac:dyDescent="0.3">
      <c r="A7" s="141"/>
      <c r="B7" s="102"/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42"/>
      <c r="N7" s="101"/>
    </row>
    <row r="8" spans="1:14" x14ac:dyDescent="0.3">
      <c r="A8" s="141"/>
      <c r="B8" s="142"/>
      <c r="C8" s="142"/>
      <c r="D8" s="142"/>
      <c r="E8" s="142"/>
      <c r="F8" s="142"/>
      <c r="G8" s="142"/>
      <c r="H8" s="142"/>
      <c r="I8" s="142"/>
      <c r="J8" s="142"/>
      <c r="K8" s="142"/>
      <c r="L8" s="142"/>
      <c r="M8" s="101"/>
      <c r="N8" s="101"/>
    </row>
    <row r="9" spans="1:14" x14ac:dyDescent="0.3">
      <c r="A9" s="141"/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3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7BE92-4A08-4C0F-B5AA-DF912856BBB2}">
  <sheetPr codeName="Sheet6">
    <tabColor theme="8" tint="0.79998168889431442"/>
  </sheetPr>
  <dimension ref="B2:E8"/>
  <sheetViews>
    <sheetView showGridLines="0" zoomScaleNormal="100" workbookViewId="0"/>
  </sheetViews>
  <sheetFormatPr defaultColWidth="9" defaultRowHeight="15" x14ac:dyDescent="0.45"/>
  <cols>
    <col min="1" max="1" width="4.09765625" style="6" customWidth="1"/>
    <col min="2" max="5" width="18.59765625" style="6" customWidth="1"/>
    <col min="6" max="16384" width="9" style="6"/>
  </cols>
  <sheetData>
    <row r="2" spans="2:5" x14ac:dyDescent="0.45">
      <c r="B2" s="6" t="s">
        <v>308</v>
      </c>
    </row>
    <row r="3" spans="2:5" ht="16.2" x14ac:dyDescent="0.45">
      <c r="B3" s="136"/>
      <c r="C3" s="136"/>
      <c r="D3" s="136"/>
      <c r="E3" s="137" t="s">
        <v>251</v>
      </c>
    </row>
    <row r="4" spans="2:5" ht="16.2" x14ac:dyDescent="0.45">
      <c r="B4" s="138" t="s">
        <v>125</v>
      </c>
      <c r="C4" s="138" t="s">
        <v>126</v>
      </c>
      <c r="D4" s="138" t="s">
        <v>127</v>
      </c>
      <c r="E4" s="138" t="s">
        <v>128</v>
      </c>
    </row>
    <row r="5" spans="2:5" ht="16.2" x14ac:dyDescent="0.45">
      <c r="B5" s="139" t="s">
        <v>11</v>
      </c>
      <c r="C5" s="140">
        <v>60</v>
      </c>
      <c r="D5" s="140">
        <v>155</v>
      </c>
      <c r="E5" s="140">
        <v>215</v>
      </c>
    </row>
    <row r="6" spans="2:5" ht="16.2" x14ac:dyDescent="0.45">
      <c r="B6" s="139" t="s">
        <v>232</v>
      </c>
      <c r="C6" s="140">
        <v>202</v>
      </c>
      <c r="D6" s="140">
        <v>64</v>
      </c>
      <c r="E6" s="140">
        <v>266</v>
      </c>
    </row>
    <row r="7" spans="2:5" ht="16.2" x14ac:dyDescent="0.45">
      <c r="B7" s="139" t="s">
        <v>129</v>
      </c>
      <c r="C7" s="140">
        <v>4</v>
      </c>
      <c r="D7" s="140">
        <v>117</v>
      </c>
      <c r="E7" s="140">
        <v>121</v>
      </c>
    </row>
    <row r="8" spans="2:5" ht="16.2" x14ac:dyDescent="0.45">
      <c r="B8" s="139" t="s">
        <v>128</v>
      </c>
      <c r="C8" s="140">
        <v>266</v>
      </c>
      <c r="D8" s="140">
        <v>336</v>
      </c>
      <c r="E8" s="140">
        <v>602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A3F7C-E629-4DF8-947D-8D5687D60B67}">
  <sheetPr codeName="Sheet9">
    <tabColor theme="8" tint="0.79998168889431442"/>
  </sheetPr>
  <dimension ref="B2:N27"/>
  <sheetViews>
    <sheetView showGridLines="0" zoomScaleNormal="100" workbookViewId="0"/>
  </sheetViews>
  <sheetFormatPr defaultColWidth="9" defaultRowHeight="15" x14ac:dyDescent="0.45"/>
  <cols>
    <col min="1" max="1" width="3.8984375" style="6" customWidth="1"/>
    <col min="2" max="2" width="22" style="6" customWidth="1"/>
    <col min="3" max="14" width="9" style="6" customWidth="1"/>
    <col min="15" max="15" width="9.8984375" style="6" customWidth="1"/>
    <col min="16" max="16" width="4.5" style="6" customWidth="1"/>
    <col min="17" max="16384" width="9" style="6"/>
  </cols>
  <sheetData>
    <row r="2" spans="2:14" ht="21.6" customHeight="1" x14ac:dyDescent="0.45">
      <c r="B2" s="6" t="s">
        <v>447</v>
      </c>
      <c r="N2" s="27" t="s">
        <v>189</v>
      </c>
    </row>
    <row r="3" spans="2:14" ht="19.95" customHeight="1" x14ac:dyDescent="0.45">
      <c r="B3" s="65"/>
      <c r="C3" s="64" t="s">
        <v>143</v>
      </c>
      <c r="D3" s="64" t="s">
        <v>51</v>
      </c>
      <c r="E3" s="64" t="s">
        <v>52</v>
      </c>
      <c r="F3" s="64" t="s">
        <v>53</v>
      </c>
      <c r="G3" s="64" t="s">
        <v>54</v>
      </c>
      <c r="H3" s="64" t="s">
        <v>55</v>
      </c>
      <c r="I3" s="64" t="s">
        <v>56</v>
      </c>
      <c r="J3" s="64" t="s">
        <v>57</v>
      </c>
      <c r="K3" s="64" t="s">
        <v>58</v>
      </c>
      <c r="L3" s="64" t="s">
        <v>59</v>
      </c>
      <c r="M3" s="64" t="s">
        <v>60</v>
      </c>
      <c r="N3" s="64" t="s">
        <v>61</v>
      </c>
    </row>
    <row r="4" spans="2:14" ht="19.95" customHeight="1" x14ac:dyDescent="0.45">
      <c r="B4" s="7" t="s">
        <v>200</v>
      </c>
      <c r="C4" s="37">
        <v>622.15</v>
      </c>
      <c r="D4" s="37">
        <v>606.20000000000005</v>
      </c>
      <c r="E4" s="37">
        <v>643.27</v>
      </c>
      <c r="F4" s="37">
        <v>746.63</v>
      </c>
      <c r="G4" s="37">
        <v>767.44</v>
      </c>
      <c r="H4" s="37">
        <v>670.78</v>
      </c>
      <c r="I4" s="37">
        <v>636.34</v>
      </c>
      <c r="J4" s="37">
        <v>654.26</v>
      </c>
      <c r="K4" s="37">
        <v>774.89</v>
      </c>
      <c r="L4" s="37">
        <v>819.01</v>
      </c>
      <c r="M4" s="37">
        <v>745.1</v>
      </c>
      <c r="N4" s="37">
        <v>728.73</v>
      </c>
    </row>
    <row r="5" spans="2:14" ht="19.95" customHeight="1" x14ac:dyDescent="0.45">
      <c r="B5" s="7" t="s">
        <v>190</v>
      </c>
      <c r="C5" s="37">
        <v>626.60358721323246</v>
      </c>
      <c r="D5" s="37">
        <v>632.34458721323256</v>
      </c>
      <c r="E5" s="37">
        <v>688.38758721323245</v>
      </c>
      <c r="F5" s="37">
        <v>794.98158721323239</v>
      </c>
      <c r="G5" s="37">
        <v>805.45458721323257</v>
      </c>
      <c r="H5" s="37">
        <v>722.52358721323242</v>
      </c>
      <c r="I5" s="37">
        <v>649.06158721323243</v>
      </c>
      <c r="J5" s="37">
        <v>682.94758721323228</v>
      </c>
      <c r="K5" s="37">
        <v>802.17958721323248</v>
      </c>
      <c r="L5" s="37">
        <v>852.90958721323261</v>
      </c>
      <c r="M5" s="37">
        <v>779.39658721323258</v>
      </c>
      <c r="N5" s="37">
        <v>758.32358721323237</v>
      </c>
    </row>
    <row r="23" ht="24" customHeight="1" x14ac:dyDescent="0.45"/>
    <row r="24" ht="24.9" customHeight="1" x14ac:dyDescent="0.45"/>
    <row r="25" ht="24.9" customHeight="1" x14ac:dyDescent="0.45"/>
    <row r="26" ht="24.9" customHeight="1" x14ac:dyDescent="0.45"/>
    <row r="27" ht="24.9" customHeight="1" x14ac:dyDescent="0.45"/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B822F-64A9-4342-B98D-85F5E107ECD4}">
  <sheetPr>
    <tabColor theme="8" tint="0.79998168889431442"/>
  </sheetPr>
  <dimension ref="B1:F45"/>
  <sheetViews>
    <sheetView showGridLines="0" zoomScale="85" zoomScaleNormal="85" workbookViewId="0"/>
  </sheetViews>
  <sheetFormatPr defaultColWidth="9" defaultRowHeight="15" x14ac:dyDescent="0.45"/>
  <cols>
    <col min="1" max="1" width="1.59765625" style="196" customWidth="1"/>
    <col min="2" max="2" width="23.59765625" style="196" customWidth="1"/>
    <col min="3" max="6" width="12.59765625" style="196" customWidth="1"/>
    <col min="7" max="7" width="1.59765625" style="196" customWidth="1"/>
    <col min="8" max="16384" width="9" style="196"/>
  </cols>
  <sheetData>
    <row r="1" spans="2:6" ht="2.1" customHeight="1" x14ac:dyDescent="0.45"/>
    <row r="2" spans="2:6" x14ac:dyDescent="0.45">
      <c r="B2" s="376" t="s">
        <v>376</v>
      </c>
      <c r="C2" s="376"/>
      <c r="D2" s="376"/>
      <c r="E2" s="376"/>
      <c r="F2" s="376"/>
    </row>
    <row r="3" spans="2:6" ht="2.1" customHeight="1" thickBot="1" x14ac:dyDescent="0.5"/>
    <row r="4" spans="2:6" ht="15" customHeight="1" x14ac:dyDescent="0.45">
      <c r="B4" s="199" t="s">
        <v>379</v>
      </c>
      <c r="C4" s="377" t="s">
        <v>380</v>
      </c>
      <c r="D4" s="378"/>
      <c r="E4" s="377" t="s">
        <v>381</v>
      </c>
      <c r="F4" s="378"/>
    </row>
    <row r="5" spans="2:6" ht="15" customHeight="1" x14ac:dyDescent="0.45">
      <c r="B5" s="197" t="s">
        <v>377</v>
      </c>
      <c r="C5" s="379"/>
      <c r="D5" s="380"/>
      <c r="E5" s="379"/>
      <c r="F5" s="380"/>
    </row>
    <row r="6" spans="2:6" ht="15" customHeight="1" thickBot="1" x14ac:dyDescent="0.5">
      <c r="B6" s="198" t="s">
        <v>281</v>
      </c>
      <c r="C6" s="381"/>
      <c r="D6" s="382"/>
      <c r="E6" s="381"/>
      <c r="F6" s="382"/>
    </row>
    <row r="7" spans="2:6" ht="16.2" customHeight="1" thickBot="1" x14ac:dyDescent="0.5">
      <c r="B7" s="267">
        <v>15760.4</v>
      </c>
      <c r="C7" s="201">
        <v>15916.1</v>
      </c>
      <c r="D7" s="268">
        <v>9.8791908834801045E-3</v>
      </c>
      <c r="E7" s="203">
        <v>15954.3</v>
      </c>
      <c r="F7" s="269">
        <v>1.2302987233826501E-2</v>
      </c>
    </row>
    <row r="8" spans="2:6" ht="2.1" customHeight="1" x14ac:dyDescent="0.45"/>
    <row r="9" spans="2:6" x14ac:dyDescent="0.45">
      <c r="B9" s="375" t="s">
        <v>477</v>
      </c>
    </row>
    <row r="10" spans="2:6" x14ac:dyDescent="0.45">
      <c r="B10" s="202" t="s">
        <v>378</v>
      </c>
    </row>
    <row r="11" spans="2:6" ht="18" customHeight="1" x14ac:dyDescent="0.45"/>
    <row r="12" spans="2:6" ht="2.1" customHeight="1" x14ac:dyDescent="0.45"/>
    <row r="13" spans="2:6" ht="16.5" customHeight="1" x14ac:dyDescent="0.45"/>
    <row r="14" spans="2:6" ht="16.5" customHeight="1" x14ac:dyDescent="0.45"/>
    <row r="15" spans="2:6" ht="16.5" customHeight="1" x14ac:dyDescent="0.45"/>
    <row r="16" spans="2:6" ht="16.5" customHeight="1" x14ac:dyDescent="0.45"/>
    <row r="17" ht="2.1" customHeight="1" x14ac:dyDescent="0.45"/>
    <row r="19" ht="2.1" customHeight="1" x14ac:dyDescent="0.45"/>
    <row r="20" ht="18" customHeight="1" x14ac:dyDescent="0.45"/>
    <row r="21" ht="2.1" customHeight="1" x14ac:dyDescent="0.45"/>
    <row r="22" ht="16.5" customHeight="1" x14ac:dyDescent="0.45"/>
    <row r="23" ht="16.5" customHeight="1" x14ac:dyDescent="0.45"/>
    <row r="24" ht="16.5" customHeight="1" x14ac:dyDescent="0.45"/>
    <row r="25" ht="16.5" customHeight="1" x14ac:dyDescent="0.45"/>
    <row r="26" ht="2.1" customHeight="1" x14ac:dyDescent="0.45"/>
    <row r="28" ht="2.1" customHeight="1" x14ac:dyDescent="0.45"/>
    <row r="29" ht="15" customHeight="1" x14ac:dyDescent="0.45"/>
    <row r="30" ht="15" customHeight="1" x14ac:dyDescent="0.45"/>
    <row r="31" ht="16.5" customHeight="1" x14ac:dyDescent="0.45"/>
    <row r="32" ht="2.1" customHeight="1" x14ac:dyDescent="0.45"/>
    <row r="33" ht="15.75" customHeight="1" x14ac:dyDescent="0.45"/>
    <row r="34" ht="2.1" customHeight="1" x14ac:dyDescent="0.45"/>
    <row r="35" ht="15" customHeight="1" x14ac:dyDescent="0.45"/>
    <row r="36" ht="16.5" customHeight="1" x14ac:dyDescent="0.45"/>
    <row r="37" ht="2.1" customHeight="1" x14ac:dyDescent="0.45"/>
    <row r="38" ht="15" customHeight="1" x14ac:dyDescent="0.45"/>
    <row r="39" ht="2.1" customHeight="1" x14ac:dyDescent="0.45"/>
    <row r="40" ht="15" customHeight="1" x14ac:dyDescent="0.45"/>
    <row r="41" ht="2.1" customHeight="1" x14ac:dyDescent="0.45"/>
    <row r="42" ht="15" customHeight="1" x14ac:dyDescent="0.45"/>
    <row r="44" ht="2.1" customHeight="1" x14ac:dyDescent="0.45"/>
    <row r="45" ht="15" customHeight="1" x14ac:dyDescent="0.45"/>
  </sheetData>
  <mergeCells count="3">
    <mergeCell ref="B2:F2"/>
    <mergeCell ref="C4:D6"/>
    <mergeCell ref="E4:F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949CE-B5E7-4269-A96A-6BDF6B974E8A}">
  <sheetPr codeName="Sheet16">
    <tabColor theme="8" tint="0.79998168889431442"/>
  </sheetPr>
  <dimension ref="B1:R32"/>
  <sheetViews>
    <sheetView showGridLines="0" zoomScaleNormal="100" workbookViewId="0"/>
  </sheetViews>
  <sheetFormatPr defaultColWidth="9" defaultRowHeight="15" x14ac:dyDescent="0.45"/>
  <cols>
    <col min="1" max="1" width="3.8984375" style="6" customWidth="1"/>
    <col min="2" max="2" width="24.59765625" style="6" customWidth="1"/>
    <col min="3" max="14" width="9" style="6" customWidth="1"/>
    <col min="15" max="15" width="9.8984375" style="6" customWidth="1"/>
    <col min="16" max="16" width="4.5" style="6" customWidth="1"/>
    <col min="17" max="17" width="4.3984375" style="6" customWidth="1"/>
    <col min="18" max="16384" width="9" style="6"/>
  </cols>
  <sheetData>
    <row r="1" spans="2:18" x14ac:dyDescent="0.45">
      <c r="Q1" s="9"/>
      <c r="R1" s="9"/>
    </row>
    <row r="2" spans="2:18" ht="24" customHeight="1" x14ac:dyDescent="0.45">
      <c r="B2" s="110" t="s">
        <v>451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1" t="s">
        <v>189</v>
      </c>
      <c r="Q2" s="9"/>
      <c r="R2" s="9"/>
    </row>
    <row r="3" spans="2:18" ht="21.6" customHeight="1" x14ac:dyDescent="0.45">
      <c r="B3" s="70"/>
      <c r="C3" s="69" t="s">
        <v>191</v>
      </c>
      <c r="D3" s="69" t="s">
        <v>51</v>
      </c>
      <c r="E3" s="69" t="s">
        <v>52</v>
      </c>
      <c r="F3" s="69" t="s">
        <v>53</v>
      </c>
      <c r="G3" s="69" t="s">
        <v>54</v>
      </c>
      <c r="H3" s="69" t="s">
        <v>55</v>
      </c>
      <c r="I3" s="69" t="s">
        <v>56</v>
      </c>
      <c r="J3" s="69" t="s">
        <v>57</v>
      </c>
      <c r="K3" s="69" t="s">
        <v>58</v>
      </c>
      <c r="L3" s="69" t="s">
        <v>59</v>
      </c>
      <c r="M3" s="69" t="s">
        <v>60</v>
      </c>
      <c r="N3" s="69" t="s">
        <v>61</v>
      </c>
      <c r="O3" s="69" t="s">
        <v>192</v>
      </c>
      <c r="Q3" s="9"/>
      <c r="R3" s="9"/>
    </row>
    <row r="4" spans="2:18" ht="19.95" customHeight="1" x14ac:dyDescent="0.45">
      <c r="B4" s="67" t="s">
        <v>201</v>
      </c>
      <c r="C4" s="68">
        <v>622</v>
      </c>
      <c r="D4" s="68">
        <v>606</v>
      </c>
      <c r="E4" s="68">
        <v>643</v>
      </c>
      <c r="F4" s="68">
        <v>747</v>
      </c>
      <c r="G4" s="68">
        <v>767</v>
      </c>
      <c r="H4" s="68">
        <v>671</v>
      </c>
      <c r="I4" s="68">
        <v>636</v>
      </c>
      <c r="J4" s="68">
        <v>654</v>
      </c>
      <c r="K4" s="68">
        <v>775</v>
      </c>
      <c r="L4" s="68">
        <v>819</v>
      </c>
      <c r="M4" s="68">
        <v>745</v>
      </c>
      <c r="N4" s="68">
        <v>729</v>
      </c>
      <c r="O4" s="68">
        <v>8415</v>
      </c>
      <c r="Q4" s="9"/>
      <c r="R4" s="9"/>
    </row>
    <row r="5" spans="2:18" ht="19.95" customHeight="1" x14ac:dyDescent="0.45">
      <c r="B5" s="161" t="s">
        <v>202</v>
      </c>
      <c r="C5" s="68">
        <v>5</v>
      </c>
      <c r="D5" s="68">
        <v>26</v>
      </c>
      <c r="E5" s="68">
        <v>45</v>
      </c>
      <c r="F5" s="68">
        <v>48</v>
      </c>
      <c r="G5" s="68">
        <v>38</v>
      </c>
      <c r="H5" s="68">
        <v>52</v>
      </c>
      <c r="I5" s="68">
        <v>13</v>
      </c>
      <c r="J5" s="68">
        <v>29</v>
      </c>
      <c r="K5" s="68">
        <v>27</v>
      </c>
      <c r="L5" s="68">
        <v>34</v>
      </c>
      <c r="M5" s="68">
        <v>34</v>
      </c>
      <c r="N5" s="68">
        <v>29</v>
      </c>
      <c r="O5" s="68">
        <v>380</v>
      </c>
      <c r="Q5" s="9"/>
      <c r="R5" s="9"/>
    </row>
    <row r="6" spans="2:18" ht="19.95" customHeight="1" x14ac:dyDescent="0.45">
      <c r="B6" s="161" t="s">
        <v>203</v>
      </c>
      <c r="C6" s="66">
        <v>8.0385852090032149E-3</v>
      </c>
      <c r="D6" s="66">
        <v>4.2904290429042903E-2</v>
      </c>
      <c r="E6" s="66">
        <v>6.9984447900466568E-2</v>
      </c>
      <c r="F6" s="66">
        <v>6.4257028112449793E-2</v>
      </c>
      <c r="G6" s="66">
        <v>4.9543676662320728E-2</v>
      </c>
      <c r="H6" s="66">
        <v>7.7496274217585689E-2</v>
      </c>
      <c r="I6" s="66">
        <v>2.0440251572327043E-2</v>
      </c>
      <c r="J6" s="66">
        <v>4.4342507645259939E-2</v>
      </c>
      <c r="K6" s="66">
        <v>3.4838709677419352E-2</v>
      </c>
      <c r="L6" s="66">
        <v>4.1514041514041512E-2</v>
      </c>
      <c r="M6" s="66">
        <v>4.5637583892617448E-2</v>
      </c>
      <c r="N6" s="66">
        <v>3.9780521262002745E-2</v>
      </c>
      <c r="O6" s="66">
        <v>4.5157456922162803E-2</v>
      </c>
      <c r="Q6" s="9"/>
      <c r="R6" s="9"/>
    </row>
    <row r="7" spans="2:18" x14ac:dyDescent="0.45">
      <c r="Q7" s="9"/>
      <c r="R7" s="9"/>
    </row>
    <row r="8" spans="2:18" x14ac:dyDescent="0.45">
      <c r="Q8" s="9"/>
      <c r="R8" s="9"/>
    </row>
    <row r="9" spans="2:18" x14ac:dyDescent="0.45">
      <c r="Q9" s="9"/>
      <c r="R9" s="9"/>
    </row>
    <row r="10" spans="2:18" x14ac:dyDescent="0.45">
      <c r="Q10" s="9"/>
      <c r="R10" s="9"/>
    </row>
    <row r="11" spans="2:18" x14ac:dyDescent="0.45">
      <c r="Q11" s="9"/>
      <c r="R11" s="9"/>
    </row>
    <row r="12" spans="2:18" x14ac:dyDescent="0.45">
      <c r="Q12" s="9"/>
      <c r="R12" s="9"/>
    </row>
    <row r="13" spans="2:18" x14ac:dyDescent="0.45">
      <c r="Q13" s="9"/>
      <c r="R13" s="9"/>
    </row>
    <row r="14" spans="2:18" x14ac:dyDescent="0.45">
      <c r="Q14" s="9"/>
      <c r="R14" s="9"/>
    </row>
    <row r="15" spans="2:18" x14ac:dyDescent="0.45">
      <c r="Q15" s="9"/>
      <c r="R15" s="9"/>
    </row>
    <row r="16" spans="2:18" x14ac:dyDescent="0.45">
      <c r="Q16" s="9"/>
      <c r="R16" s="9"/>
    </row>
    <row r="17" spans="17:18" x14ac:dyDescent="0.45">
      <c r="Q17" s="9"/>
      <c r="R17" s="9"/>
    </row>
    <row r="18" spans="17:18" x14ac:dyDescent="0.45">
      <c r="Q18" s="9"/>
      <c r="R18" s="9"/>
    </row>
    <row r="19" spans="17:18" x14ac:dyDescent="0.45">
      <c r="Q19" s="9"/>
      <c r="R19" s="9"/>
    </row>
    <row r="20" spans="17:18" x14ac:dyDescent="0.45">
      <c r="Q20" s="9"/>
      <c r="R20" s="9"/>
    </row>
    <row r="21" spans="17:18" x14ac:dyDescent="0.45">
      <c r="Q21" s="9"/>
      <c r="R21" s="9"/>
    </row>
    <row r="22" spans="17:18" x14ac:dyDescent="0.45">
      <c r="Q22" s="9"/>
      <c r="R22" s="9"/>
    </row>
    <row r="23" spans="17:18" x14ac:dyDescent="0.45">
      <c r="Q23" s="9"/>
      <c r="R23" s="9"/>
    </row>
    <row r="24" spans="17:18" ht="24" customHeight="1" x14ac:dyDescent="0.45">
      <c r="Q24" s="9"/>
      <c r="R24" s="9"/>
    </row>
    <row r="25" spans="17:18" ht="24.9" customHeight="1" x14ac:dyDescent="0.45">
      <c r="Q25" s="9"/>
      <c r="R25" s="9"/>
    </row>
    <row r="26" spans="17:18" ht="24.9" customHeight="1" x14ac:dyDescent="0.45">
      <c r="Q26" s="9"/>
      <c r="R26" s="9"/>
    </row>
    <row r="27" spans="17:18" ht="24.9" customHeight="1" x14ac:dyDescent="0.45">
      <c r="Q27" s="9"/>
      <c r="R27" s="9"/>
    </row>
    <row r="28" spans="17:18" ht="24.9" customHeight="1" x14ac:dyDescent="0.45">
      <c r="Q28" s="9"/>
      <c r="R28" s="9"/>
    </row>
    <row r="29" spans="17:18" x14ac:dyDescent="0.45">
      <c r="Q29" s="9"/>
      <c r="R29" s="9"/>
    </row>
    <row r="30" spans="17:18" x14ac:dyDescent="0.45">
      <c r="Q30" s="9"/>
      <c r="R30" s="9"/>
    </row>
    <row r="31" spans="17:18" x14ac:dyDescent="0.45">
      <c r="Q31" s="9"/>
      <c r="R31" s="9"/>
    </row>
    <row r="32" spans="17:18" x14ac:dyDescent="0.45">
      <c r="Q32" s="9"/>
      <c r="R32" s="9"/>
    </row>
  </sheetData>
  <phoneticPr fontId="1"/>
  <conditionalFormatting sqref="C5:O6">
    <cfRule type="expression" dxfId="15" priority="1">
      <formula>C$5&lt;0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2B6D-8616-4B87-AA5E-D2A9C2CA1FE3}">
  <sheetPr codeName="Sheet17">
    <tabColor theme="8" tint="0.79998168889431442"/>
  </sheetPr>
  <dimension ref="B1:AG8"/>
  <sheetViews>
    <sheetView showGridLines="0" zoomScale="85" zoomScaleNormal="85" zoomScaleSheetLayoutView="85" workbookViewId="0"/>
  </sheetViews>
  <sheetFormatPr defaultColWidth="8.59765625" defaultRowHeight="15" x14ac:dyDescent="0.3"/>
  <cols>
    <col min="1" max="1" width="3.5" style="81" customWidth="1"/>
    <col min="2" max="2" width="16.09765625" style="81" customWidth="1"/>
    <col min="3" max="14" width="8.59765625" style="81"/>
    <col min="15" max="15" width="9.8984375" style="81" customWidth="1"/>
    <col min="16" max="24" width="8.8984375" style="81" bestFit="1" customWidth="1"/>
    <col min="25" max="16384" width="8.59765625" style="81"/>
  </cols>
  <sheetData>
    <row r="1" spans="2:33" x14ac:dyDescent="0.3"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</row>
    <row r="2" spans="2:33" ht="18" customHeight="1" x14ac:dyDescent="0.3">
      <c r="B2" s="85" t="s">
        <v>3</v>
      </c>
      <c r="C2" s="131"/>
      <c r="D2" s="131"/>
      <c r="E2" s="131"/>
      <c r="F2" s="131"/>
      <c r="G2" s="131"/>
      <c r="H2" s="131"/>
      <c r="I2" s="131"/>
      <c r="J2" s="131"/>
      <c r="K2" s="131"/>
      <c r="L2" s="27" t="s">
        <v>85</v>
      </c>
    </row>
    <row r="3" spans="2:33" ht="16.350000000000001" customHeight="1" x14ac:dyDescent="0.3">
      <c r="B3" s="89"/>
      <c r="C3" s="87">
        <v>2025</v>
      </c>
      <c r="D3" s="87">
        <v>2026</v>
      </c>
      <c r="E3" s="87">
        <v>2027</v>
      </c>
      <c r="F3" s="87">
        <v>2028</v>
      </c>
      <c r="G3" s="87">
        <v>2029</v>
      </c>
      <c r="H3" s="87">
        <v>2030</v>
      </c>
      <c r="I3" s="87">
        <v>2031</v>
      </c>
      <c r="J3" s="87">
        <v>2032</v>
      </c>
      <c r="K3" s="87">
        <v>2033</v>
      </c>
      <c r="L3" s="87">
        <v>2034</v>
      </c>
      <c r="M3" s="132"/>
    </row>
    <row r="4" spans="2:33" x14ac:dyDescent="0.3">
      <c r="B4" s="133" t="s">
        <v>5</v>
      </c>
      <c r="C4" s="134">
        <v>3518.6357399999993</v>
      </c>
      <c r="D4" s="134">
        <v>3402.1562799999983</v>
      </c>
      <c r="E4" s="134">
        <v>3571.05502511952</v>
      </c>
      <c r="F4" s="134">
        <v>3619.8749103596356</v>
      </c>
      <c r="G4" s="134">
        <v>3735.0448203686146</v>
      </c>
      <c r="H4" s="134">
        <v>3746.3753591886243</v>
      </c>
      <c r="I4" s="134">
        <v>3788.8350997143593</v>
      </c>
      <c r="J4" s="134">
        <v>3829.6251129574775</v>
      </c>
      <c r="K4" s="134">
        <v>3836.1048306708353</v>
      </c>
      <c r="L4" s="134">
        <v>3836.0548306708361</v>
      </c>
      <c r="M4" s="135"/>
      <c r="X4" s="266"/>
      <c r="Y4" s="266"/>
      <c r="Z4" s="266"/>
      <c r="AA4" s="266"/>
      <c r="AB4" s="266"/>
      <c r="AC4" s="266"/>
      <c r="AD4" s="266"/>
      <c r="AE4" s="266"/>
      <c r="AF4" s="266"/>
      <c r="AG4" s="266"/>
    </row>
    <row r="5" spans="2:33" x14ac:dyDescent="0.3">
      <c r="B5" s="133" t="s">
        <v>4</v>
      </c>
      <c r="C5" s="134">
        <v>11694.329999999994</v>
      </c>
      <c r="D5" s="134">
        <v>11568.709999999988</v>
      </c>
      <c r="E5" s="134">
        <v>11720.452612075798</v>
      </c>
      <c r="F5" s="134">
        <v>11552.993853225697</v>
      </c>
      <c r="G5" s="134">
        <v>11550.383853225698</v>
      </c>
      <c r="H5" s="134">
        <v>11784.773853225699</v>
      </c>
      <c r="I5" s="134">
        <v>11931.983853225698</v>
      </c>
      <c r="J5" s="134">
        <v>11925.423853225695</v>
      </c>
      <c r="K5" s="134">
        <v>11910.9138532257</v>
      </c>
      <c r="L5" s="134">
        <v>11910.293853225699</v>
      </c>
      <c r="M5" s="135"/>
      <c r="X5" s="266"/>
      <c r="Y5" s="266"/>
      <c r="Z5" s="266"/>
      <c r="AA5" s="266"/>
      <c r="AB5" s="266"/>
      <c r="AC5" s="266"/>
      <c r="AD5" s="266"/>
      <c r="AE5" s="266"/>
      <c r="AF5" s="266"/>
      <c r="AG5" s="266"/>
    </row>
    <row r="6" spans="2:33" x14ac:dyDescent="0.3">
      <c r="B6" s="133" t="s">
        <v>6</v>
      </c>
      <c r="C6" s="134">
        <v>924.43999999999994</v>
      </c>
      <c r="D6" s="134">
        <v>841.54</v>
      </c>
      <c r="E6" s="134">
        <v>1000.05</v>
      </c>
      <c r="F6" s="134">
        <v>954.4</v>
      </c>
      <c r="G6" s="134">
        <v>954.4</v>
      </c>
      <c r="H6" s="134">
        <v>954.4</v>
      </c>
      <c r="I6" s="134">
        <v>954.4</v>
      </c>
      <c r="J6" s="134">
        <v>954.4</v>
      </c>
      <c r="K6" s="134">
        <v>954.4</v>
      </c>
      <c r="L6" s="134">
        <v>954.4</v>
      </c>
      <c r="M6" s="135"/>
      <c r="X6" s="266"/>
      <c r="Y6" s="266"/>
      <c r="Z6" s="266"/>
      <c r="AA6" s="266"/>
      <c r="AB6" s="266"/>
      <c r="AC6" s="266"/>
      <c r="AD6" s="266"/>
      <c r="AE6" s="266"/>
      <c r="AF6" s="266"/>
      <c r="AG6" s="266"/>
    </row>
    <row r="7" spans="2:33" x14ac:dyDescent="0.3">
      <c r="B7" s="133" t="s">
        <v>7</v>
      </c>
      <c r="C7" s="134">
        <v>2277.7196000000013</v>
      </c>
      <c r="D7" s="134">
        <v>2351.2016000000012</v>
      </c>
      <c r="E7" s="134">
        <v>1746.7856322580653</v>
      </c>
      <c r="F7" s="134">
        <v>1792.3396322580641</v>
      </c>
      <c r="G7" s="134">
        <v>1889.0286322580632</v>
      </c>
      <c r="H7" s="134">
        <v>1960.555632258064</v>
      </c>
      <c r="I7" s="134">
        <v>2000.5186322580641</v>
      </c>
      <c r="J7" s="134">
        <v>2080.7266322580645</v>
      </c>
      <c r="K7" s="134">
        <v>2098.2346322580643</v>
      </c>
      <c r="L7" s="134">
        <v>2140.7676322580646</v>
      </c>
      <c r="M7" s="135"/>
      <c r="X7" s="266"/>
      <c r="Y7" s="266"/>
      <c r="Z7" s="266"/>
      <c r="AA7" s="266"/>
      <c r="AB7" s="266"/>
      <c r="AC7" s="266"/>
      <c r="AD7" s="266"/>
      <c r="AE7" s="266"/>
      <c r="AF7" s="266"/>
      <c r="AG7" s="266"/>
    </row>
    <row r="8" spans="2:33" x14ac:dyDescent="0.3">
      <c r="B8" s="133" t="s">
        <v>167</v>
      </c>
      <c r="C8" s="134">
        <v>115.29</v>
      </c>
      <c r="D8" s="134">
        <v>170.34999999999997</v>
      </c>
      <c r="E8" s="134">
        <v>119.17999999999998</v>
      </c>
      <c r="F8" s="134">
        <v>128.56166299832097</v>
      </c>
      <c r="G8" s="134">
        <v>41.421450047116622</v>
      </c>
      <c r="H8" s="134">
        <v>41.519561765744513</v>
      </c>
      <c r="I8" s="134">
        <v>40.275196511404936</v>
      </c>
      <c r="J8" s="134">
        <v>37.257313179381569</v>
      </c>
      <c r="K8" s="134">
        <v>37.096723422512142</v>
      </c>
      <c r="L8" s="134">
        <v>37.176723422512147</v>
      </c>
      <c r="M8" s="131"/>
      <c r="X8" s="266"/>
      <c r="Y8" s="266"/>
      <c r="Z8" s="266"/>
      <c r="AA8" s="266"/>
      <c r="AB8" s="266"/>
      <c r="AC8" s="266"/>
      <c r="AD8" s="266"/>
      <c r="AE8" s="266"/>
      <c r="AF8" s="266"/>
      <c r="AG8" s="266"/>
    </row>
  </sheetData>
  <phoneticPr fontId="1"/>
  <pageMargins left="0.7" right="0.7" top="0.75" bottom="0.75" header="0.3" footer="0.3"/>
  <pageSetup paperSize="8" scale="82" orientation="portrait" r:id="rId1"/>
  <colBreaks count="1" manualBreakCount="1">
    <brk id="14" max="1048575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FB537-509E-483D-8B93-EAAC343210E4}">
  <sheetPr codeName="Sheet7">
    <tabColor theme="8" tint="0.79998168889431442"/>
  </sheetPr>
  <dimension ref="B2:L6"/>
  <sheetViews>
    <sheetView showGridLines="0" zoomScaleNormal="100" workbookViewId="0"/>
  </sheetViews>
  <sheetFormatPr defaultColWidth="7.5" defaultRowHeight="15" x14ac:dyDescent="0.45"/>
  <cols>
    <col min="1" max="1" width="3.09765625" style="1" customWidth="1"/>
    <col min="2" max="2" width="20" style="1" bestFit="1" customWidth="1"/>
    <col min="3" max="4" width="7.59765625" style="1" customWidth="1"/>
    <col min="5" max="16384" width="7.5" style="1"/>
  </cols>
  <sheetData>
    <row r="2" spans="2:12" ht="27" customHeight="1" x14ac:dyDescent="0.45">
      <c r="B2" s="1" t="s">
        <v>279</v>
      </c>
      <c r="L2" s="26" t="s">
        <v>85</v>
      </c>
    </row>
    <row r="3" spans="2:12" ht="19.350000000000001" customHeight="1" x14ac:dyDescent="0.45">
      <c r="B3" s="2"/>
      <c r="C3" s="3">
        <v>2025</v>
      </c>
      <c r="D3" s="3">
        <v>2026</v>
      </c>
      <c r="E3" s="3">
        <v>2027</v>
      </c>
      <c r="F3" s="3">
        <v>2028</v>
      </c>
      <c r="G3" s="3">
        <v>2029</v>
      </c>
      <c r="H3" s="3">
        <v>2030</v>
      </c>
      <c r="I3" s="3">
        <v>2031</v>
      </c>
      <c r="J3" s="3">
        <v>2032</v>
      </c>
      <c r="K3" s="3">
        <v>2033</v>
      </c>
      <c r="L3" s="3">
        <v>2034</v>
      </c>
    </row>
    <row r="4" spans="2:12" x14ac:dyDescent="0.45">
      <c r="B4" s="2" t="s">
        <v>114</v>
      </c>
      <c r="C4" s="37">
        <v>335.4</v>
      </c>
      <c r="D4" s="37">
        <v>353.49</v>
      </c>
      <c r="E4" s="37">
        <v>85.4</v>
      </c>
      <c r="F4" s="37">
        <v>200.4</v>
      </c>
      <c r="G4" s="37">
        <v>1.5</v>
      </c>
      <c r="H4" s="37">
        <v>0</v>
      </c>
      <c r="I4" s="37">
        <v>140</v>
      </c>
      <c r="J4" s="37">
        <v>12.5</v>
      </c>
      <c r="K4" s="37">
        <v>0</v>
      </c>
      <c r="L4" s="37">
        <v>0</v>
      </c>
    </row>
    <row r="5" spans="2:12" x14ac:dyDescent="0.45">
      <c r="B5" s="2" t="s">
        <v>115</v>
      </c>
      <c r="C5" s="37">
        <v>70</v>
      </c>
      <c r="D5" s="37">
        <v>370.4</v>
      </c>
      <c r="E5" s="37">
        <v>336.59</v>
      </c>
      <c r="F5" s="37">
        <v>86.59</v>
      </c>
      <c r="G5" s="37">
        <v>200.4</v>
      </c>
      <c r="H5" s="37">
        <v>116.5</v>
      </c>
      <c r="I5" s="37">
        <v>1.5</v>
      </c>
      <c r="J5" s="37">
        <v>140</v>
      </c>
      <c r="K5" s="37">
        <v>152.5</v>
      </c>
      <c r="L5" s="37">
        <v>12.5</v>
      </c>
    </row>
    <row r="6" spans="2:12" x14ac:dyDescent="0.45">
      <c r="B6" s="2" t="s">
        <v>116</v>
      </c>
      <c r="C6" s="37">
        <v>406.1</v>
      </c>
      <c r="D6" s="37">
        <v>441.1</v>
      </c>
      <c r="E6" s="37">
        <v>476.1</v>
      </c>
      <c r="F6" s="37">
        <v>811.5</v>
      </c>
      <c r="G6" s="37">
        <v>762.68999999999994</v>
      </c>
      <c r="H6" s="37">
        <v>788.08999999999992</v>
      </c>
      <c r="I6" s="37">
        <v>903.08999999999992</v>
      </c>
      <c r="J6" s="37">
        <v>904.58999999999992</v>
      </c>
      <c r="K6" s="37">
        <v>904.58999999999992</v>
      </c>
      <c r="L6" s="37">
        <v>1044.5899999999999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B20F-8469-447A-A6B2-29CC59834D58}">
  <sheetPr codeName="Sheet8">
    <tabColor theme="8" tint="0.79998168889431442"/>
    <pageSetUpPr fitToPage="1"/>
  </sheetPr>
  <dimension ref="B2:G28"/>
  <sheetViews>
    <sheetView showGridLines="0" zoomScaleNormal="100" workbookViewId="0"/>
  </sheetViews>
  <sheetFormatPr defaultColWidth="9" defaultRowHeight="15" x14ac:dyDescent="0.45"/>
  <cols>
    <col min="1" max="1" width="4.59765625" style="6" customWidth="1"/>
    <col min="2" max="3" width="9.59765625" style="6" customWidth="1"/>
    <col min="4" max="4" width="12.5" style="6" customWidth="1"/>
    <col min="5" max="7" width="12.5" style="6" bestFit="1" customWidth="1"/>
    <col min="8" max="16384" width="9" style="6"/>
  </cols>
  <sheetData>
    <row r="2" spans="2:7" x14ac:dyDescent="0.45">
      <c r="D2" s="148"/>
      <c r="E2" s="148"/>
      <c r="F2" s="148"/>
      <c r="G2" s="148"/>
    </row>
    <row r="3" spans="2:7" ht="20.100000000000001" customHeight="1" thickBot="1" x14ac:dyDescent="0.5">
      <c r="B3" s="6" t="s">
        <v>180</v>
      </c>
      <c r="G3" s="6" t="s">
        <v>181</v>
      </c>
    </row>
    <row r="4" spans="2:7" ht="29.1" customHeight="1" thickBot="1" x14ac:dyDescent="0.5">
      <c r="B4" s="409" t="s">
        <v>102</v>
      </c>
      <c r="C4" s="410"/>
      <c r="D4" s="56">
        <v>2024</v>
      </c>
      <c r="E4" s="57">
        <v>2025</v>
      </c>
      <c r="F4" s="57">
        <v>2029</v>
      </c>
      <c r="G4" s="151">
        <v>2034</v>
      </c>
    </row>
    <row r="5" spans="2:7" x14ac:dyDescent="0.45">
      <c r="B5" s="411" t="s">
        <v>103</v>
      </c>
      <c r="C5" s="412"/>
      <c r="D5" s="46">
        <v>14795.830000000004</v>
      </c>
      <c r="E5" s="47">
        <v>14535.780000000002</v>
      </c>
      <c r="F5" s="47">
        <v>14386.899318573125</v>
      </c>
      <c r="G5" s="152">
        <v>14623.039318573125</v>
      </c>
    </row>
    <row r="6" spans="2:7" x14ac:dyDescent="0.45">
      <c r="B6" s="153"/>
      <c r="C6" s="52" t="s">
        <v>10</v>
      </c>
      <c r="D6" s="48">
        <v>5245.5700000000015</v>
      </c>
      <c r="E6" s="49">
        <v>5155.3000000000011</v>
      </c>
      <c r="F6" s="49">
        <v>4911.3500000000004</v>
      </c>
      <c r="G6" s="154">
        <v>4694.9699999999993</v>
      </c>
    </row>
    <row r="7" spans="2:7" x14ac:dyDescent="0.45">
      <c r="B7" s="153"/>
      <c r="C7" s="53" t="s">
        <v>11</v>
      </c>
      <c r="D7" s="48">
        <v>7998.3900000000012</v>
      </c>
      <c r="E7" s="49">
        <v>8016.3600000000006</v>
      </c>
      <c r="F7" s="49">
        <v>8123.3393185731256</v>
      </c>
      <c r="G7" s="154">
        <v>8574.6393185731249</v>
      </c>
    </row>
    <row r="8" spans="2:7" x14ac:dyDescent="0.45">
      <c r="B8" s="155"/>
      <c r="C8" s="54" t="s">
        <v>12</v>
      </c>
      <c r="D8" s="48">
        <v>1551.8700000000001</v>
      </c>
      <c r="E8" s="49">
        <v>1364.12</v>
      </c>
      <c r="F8" s="49">
        <v>1352.2099999999998</v>
      </c>
      <c r="G8" s="154">
        <v>1353.4299999999998</v>
      </c>
    </row>
    <row r="9" spans="2:7" x14ac:dyDescent="0.45">
      <c r="B9" s="413" t="s">
        <v>39</v>
      </c>
      <c r="C9" s="414"/>
      <c r="D9" s="48">
        <v>3308.3</v>
      </c>
      <c r="E9" s="49">
        <v>3308.3</v>
      </c>
      <c r="F9" s="49">
        <v>3308.3</v>
      </c>
      <c r="G9" s="154">
        <v>3308.3</v>
      </c>
    </row>
    <row r="10" spans="2:7" x14ac:dyDescent="0.45">
      <c r="B10" s="411" t="s">
        <v>104</v>
      </c>
      <c r="C10" s="412"/>
      <c r="D10" s="48">
        <v>14076.231240833327</v>
      </c>
      <c r="E10" s="50">
        <v>14592.888372999665</v>
      </c>
      <c r="F10" s="50">
        <v>16700.288772999666</v>
      </c>
      <c r="G10" s="306">
        <v>18589.946772999669</v>
      </c>
    </row>
    <row r="11" spans="2:7" x14ac:dyDescent="0.45">
      <c r="B11" s="156"/>
      <c r="C11" s="55" t="s">
        <v>8</v>
      </c>
      <c r="D11" s="48">
        <v>2202.9499999999998</v>
      </c>
      <c r="E11" s="50">
        <v>2213.9899999999998</v>
      </c>
      <c r="F11" s="50">
        <v>2228.1000000000004</v>
      </c>
      <c r="G11" s="306">
        <v>2247.1200000000003</v>
      </c>
    </row>
    <row r="12" spans="2:7" x14ac:dyDescent="0.45">
      <c r="B12" s="156"/>
      <c r="C12" s="55" t="s">
        <v>9</v>
      </c>
      <c r="D12" s="48">
        <v>2734.4</v>
      </c>
      <c r="E12" s="50">
        <v>2734.4</v>
      </c>
      <c r="F12" s="50">
        <v>2735.9</v>
      </c>
      <c r="G12" s="306">
        <v>2735.9</v>
      </c>
    </row>
    <row r="13" spans="2:7" x14ac:dyDescent="0.45">
      <c r="B13" s="153"/>
      <c r="C13" s="52" t="s">
        <v>14</v>
      </c>
      <c r="D13" s="48">
        <v>593.51</v>
      </c>
      <c r="E13" s="50">
        <v>724.07999999999993</v>
      </c>
      <c r="F13" s="50">
        <v>1390.1699999999998</v>
      </c>
      <c r="G13" s="306">
        <v>1908.1</v>
      </c>
    </row>
    <row r="14" spans="2:7" x14ac:dyDescent="0.45">
      <c r="B14" s="157"/>
      <c r="C14" s="53" t="s">
        <v>15</v>
      </c>
      <c r="D14" s="48">
        <v>7669.9259508333253</v>
      </c>
      <c r="E14" s="50">
        <v>7981.0930829996632</v>
      </c>
      <c r="F14" s="50">
        <v>9205.5334829996646</v>
      </c>
      <c r="G14" s="306">
        <v>10494.431482999666</v>
      </c>
    </row>
    <row r="15" spans="2:7" x14ac:dyDescent="0.45">
      <c r="B15" s="158"/>
      <c r="C15" s="53" t="s">
        <v>16</v>
      </c>
      <c r="D15" s="48">
        <v>49.84</v>
      </c>
      <c r="E15" s="50">
        <v>51.370000000000005</v>
      </c>
      <c r="F15" s="50">
        <v>55.70000000000001</v>
      </c>
      <c r="G15" s="306">
        <v>55.690000000000012</v>
      </c>
    </row>
    <row r="16" spans="2:7" x14ac:dyDescent="0.45">
      <c r="B16" s="158"/>
      <c r="C16" s="53" t="s">
        <v>17</v>
      </c>
      <c r="D16" s="48">
        <v>655.33784092500002</v>
      </c>
      <c r="E16" s="50">
        <v>712.44784092499992</v>
      </c>
      <c r="F16" s="50">
        <v>738.49784092499999</v>
      </c>
      <c r="G16" s="306">
        <v>744.94784092499992</v>
      </c>
    </row>
    <row r="17" spans="2:7" s="196" customFormat="1" x14ac:dyDescent="0.45">
      <c r="B17" s="158"/>
      <c r="C17" s="53" t="s">
        <v>18</v>
      </c>
      <c r="D17" s="48">
        <v>133.97744907500001</v>
      </c>
      <c r="E17" s="50">
        <v>118.547449075</v>
      </c>
      <c r="F17" s="50">
        <v>115.08744907500002</v>
      </c>
      <c r="G17" s="306">
        <v>109.30744907500002</v>
      </c>
    </row>
    <row r="18" spans="2:7" s="196" customFormat="1" x14ac:dyDescent="0.45">
      <c r="B18" s="158"/>
      <c r="C18" s="53" t="s">
        <v>142</v>
      </c>
      <c r="D18" s="48">
        <v>36.26</v>
      </c>
      <c r="E18" s="50">
        <v>56.929999999999993</v>
      </c>
      <c r="F18" s="50">
        <v>205.61999999999998</v>
      </c>
      <c r="G18" s="306">
        <v>225.43</v>
      </c>
    </row>
    <row r="19" spans="2:7" x14ac:dyDescent="0.45">
      <c r="B19" s="158"/>
      <c r="C19" s="53" t="s">
        <v>440</v>
      </c>
      <c r="D19" s="48">
        <v>0.03</v>
      </c>
      <c r="E19" s="50">
        <v>0.03</v>
      </c>
      <c r="F19" s="50">
        <v>6.15</v>
      </c>
      <c r="G19" s="306">
        <v>15.020000000000001</v>
      </c>
    </row>
    <row r="20" spans="2:7" x14ac:dyDescent="0.45">
      <c r="B20" s="159"/>
      <c r="C20" s="53" t="s">
        <v>357</v>
      </c>
      <c r="D20" s="48">
        <v>0</v>
      </c>
      <c r="E20" s="50">
        <v>0</v>
      </c>
      <c r="F20" s="50">
        <v>19.53</v>
      </c>
      <c r="G20" s="306">
        <v>54</v>
      </c>
    </row>
    <row r="21" spans="2:7" ht="15.6" thickBot="1" x14ac:dyDescent="0.5">
      <c r="B21" s="415" t="s">
        <v>105</v>
      </c>
      <c r="C21" s="416"/>
      <c r="D21" s="307">
        <v>236.01</v>
      </c>
      <c r="E21" s="308">
        <v>289.97059999999999</v>
      </c>
      <c r="F21" s="308">
        <v>79.5</v>
      </c>
      <c r="G21" s="309">
        <v>78.810000000000016</v>
      </c>
    </row>
    <row r="22" spans="2:7" ht="16.2" thickTop="1" thickBot="1" x14ac:dyDescent="0.5">
      <c r="B22" s="407" t="s">
        <v>71</v>
      </c>
      <c r="C22" s="408"/>
      <c r="D22" s="46">
        <v>32416.37124083333</v>
      </c>
      <c r="E22" s="47">
        <v>32726.938972999669</v>
      </c>
      <c r="F22" s="47">
        <v>34474.988091572792</v>
      </c>
      <c r="G22" s="152">
        <v>36600.096091572792</v>
      </c>
    </row>
    <row r="23" spans="2:7" x14ac:dyDescent="0.45">
      <c r="D23" s="310"/>
      <c r="E23" s="310"/>
      <c r="F23" s="310"/>
      <c r="G23" s="310"/>
    </row>
    <row r="24" spans="2:7" x14ac:dyDescent="0.45">
      <c r="D24" s="310"/>
      <c r="E24" s="310"/>
      <c r="F24" s="310"/>
      <c r="G24" s="310"/>
    </row>
    <row r="25" spans="2:7" x14ac:dyDescent="0.45">
      <c r="D25" s="310"/>
      <c r="E25" s="310"/>
      <c r="F25" s="310"/>
      <c r="G25" s="310"/>
    </row>
    <row r="26" spans="2:7" x14ac:dyDescent="0.45">
      <c r="D26" s="310"/>
      <c r="E26" s="310"/>
      <c r="F26" s="310"/>
      <c r="G26" s="310"/>
    </row>
    <row r="27" spans="2:7" x14ac:dyDescent="0.45">
      <c r="D27" s="310"/>
      <c r="E27" s="310"/>
      <c r="F27" s="310"/>
      <c r="G27" s="310"/>
    </row>
    <row r="28" spans="2:7" x14ac:dyDescent="0.45">
      <c r="D28" s="148"/>
    </row>
  </sheetData>
  <mergeCells count="6">
    <mergeCell ref="B22:C22"/>
    <mergeCell ref="B4:C4"/>
    <mergeCell ref="B5:C5"/>
    <mergeCell ref="B9:C9"/>
    <mergeCell ref="B10:C10"/>
    <mergeCell ref="B21:C21"/>
  </mergeCells>
  <phoneticPr fontId="1"/>
  <pageMargins left="0.7" right="0.7" top="0.75" bottom="0.75" header="0.3" footer="0.3"/>
  <pageSetup paperSize="8" scale="7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53AA-F729-4973-BB4C-0450C8CCEE99}">
  <sheetPr codeName="Sheet37">
    <tabColor theme="8" tint="0.79998168889431442"/>
    <pageSetUpPr fitToPage="1"/>
  </sheetPr>
  <dimension ref="B1:M28"/>
  <sheetViews>
    <sheetView showGridLines="0" zoomScale="85" zoomScaleNormal="85" workbookViewId="0"/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1" spans="2:13" x14ac:dyDescent="0.45">
      <c r="G1" s="5"/>
    </row>
    <row r="2" spans="2:13" ht="21.6" customHeight="1" x14ac:dyDescent="0.45">
      <c r="B2" s="6" t="s">
        <v>311</v>
      </c>
      <c r="M2" s="27" t="s">
        <v>86</v>
      </c>
    </row>
    <row r="3" spans="2:13" ht="21.6" customHeight="1" x14ac:dyDescent="0.45">
      <c r="B3" s="12"/>
      <c r="C3" s="12"/>
      <c r="D3" s="119" t="s">
        <v>20</v>
      </c>
      <c r="E3" s="119" t="s">
        <v>21</v>
      </c>
      <c r="F3" s="119" t="s">
        <v>22</v>
      </c>
      <c r="G3" s="119" t="s">
        <v>23</v>
      </c>
      <c r="H3" s="95" t="s">
        <v>24</v>
      </c>
      <c r="I3" s="95" t="s">
        <v>25</v>
      </c>
      <c r="J3" s="95" t="s">
        <v>26</v>
      </c>
      <c r="K3" s="95" t="s">
        <v>27</v>
      </c>
      <c r="L3" s="95" t="s">
        <v>28</v>
      </c>
      <c r="M3" s="95" t="s">
        <v>29</v>
      </c>
    </row>
    <row r="4" spans="2:13" x14ac:dyDescent="0.45">
      <c r="B4" s="113" t="s">
        <v>30</v>
      </c>
      <c r="C4" s="117" t="s">
        <v>8</v>
      </c>
      <c r="D4" s="114">
        <v>9.0150597443929156E-2</v>
      </c>
      <c r="E4" s="114">
        <v>8.9806718758217163E-2</v>
      </c>
      <c r="F4" s="114">
        <v>4.2498155292512038E-2</v>
      </c>
      <c r="G4" s="114">
        <v>6.243645723980313E-2</v>
      </c>
      <c r="H4" s="114">
        <v>0.24240330838167523</v>
      </c>
      <c r="I4" s="114">
        <v>9.2417442614042264E-2</v>
      </c>
      <c r="J4" s="114">
        <v>4.5421388150114858E-2</v>
      </c>
      <c r="K4" s="114">
        <v>7.6181269816719521E-2</v>
      </c>
      <c r="L4" s="114">
        <v>4.9979364424267432E-2</v>
      </c>
      <c r="M4" s="114">
        <v>5.2083333333333333E-4</v>
      </c>
    </row>
    <row r="5" spans="2:13" x14ac:dyDescent="0.45">
      <c r="B5" s="115"/>
      <c r="C5" s="12" t="s">
        <v>9</v>
      </c>
      <c r="D5" s="114">
        <v>5.7343148568930045E-2</v>
      </c>
      <c r="E5" s="114">
        <v>1.2795921248204337E-2</v>
      </c>
      <c r="F5" s="114">
        <v>0.11893481759491252</v>
      </c>
      <c r="G5" s="114">
        <v>8.6437513232821533E-2</v>
      </c>
      <c r="H5" s="114">
        <v>1.0409667742332335E-2</v>
      </c>
      <c r="I5" s="114">
        <v>0.11892606476880367</v>
      </c>
      <c r="J5" s="114">
        <v>9.6189134207175925E-2</v>
      </c>
      <c r="K5" s="114">
        <v>4.9470265254040684E-2</v>
      </c>
      <c r="L5" s="114">
        <v>6.3282432246526341E-2</v>
      </c>
      <c r="M5" s="150" t="s">
        <v>182</v>
      </c>
    </row>
    <row r="6" spans="2:13" x14ac:dyDescent="0.45">
      <c r="B6" s="113" t="s">
        <v>31</v>
      </c>
      <c r="C6" s="12" t="s">
        <v>10</v>
      </c>
      <c r="D6" s="114">
        <v>0.18750492792683016</v>
      </c>
      <c r="E6" s="114">
        <v>0.22312455194900457</v>
      </c>
      <c r="F6" s="114">
        <v>0.1014486349164589</v>
      </c>
      <c r="G6" s="114">
        <v>0.11318894717365244</v>
      </c>
      <c r="H6" s="114">
        <v>0.26894796112462271</v>
      </c>
      <c r="I6" s="114">
        <v>0.12376098527372913</v>
      </c>
      <c r="J6" s="114">
        <v>0.25190860446466196</v>
      </c>
      <c r="K6" s="114">
        <v>0.33700409867759651</v>
      </c>
      <c r="L6" s="114">
        <v>0.19949374054202779</v>
      </c>
      <c r="M6" s="114">
        <v>0.34205729166666665</v>
      </c>
    </row>
    <row r="7" spans="2:13" x14ac:dyDescent="0.45">
      <c r="B7" s="116"/>
      <c r="C7" s="12" t="s">
        <v>11</v>
      </c>
      <c r="D7" s="114">
        <v>4.8641325773594909E-2</v>
      </c>
      <c r="E7" s="114">
        <v>0.22956264687077035</v>
      </c>
      <c r="F7" s="114">
        <v>0.37653922598334727</v>
      </c>
      <c r="G7" s="114">
        <v>0.34420219448980427</v>
      </c>
      <c r="H7" s="114">
        <v>8.7507452375770095E-2</v>
      </c>
      <c r="I7" s="114">
        <v>0.197795995229783</v>
      </c>
      <c r="J7" s="114">
        <v>0.11450720625614494</v>
      </c>
      <c r="K7" s="114">
        <v>6.5462841234243299E-2</v>
      </c>
      <c r="L7" s="114">
        <v>0.11592241023524555</v>
      </c>
      <c r="M7" s="114">
        <v>0.18945312500000003</v>
      </c>
    </row>
    <row r="8" spans="2:13" x14ac:dyDescent="0.45">
      <c r="B8" s="115"/>
      <c r="C8" s="117" t="s">
        <v>12</v>
      </c>
      <c r="D8" s="114">
        <v>0.15484800481682448</v>
      </c>
      <c r="E8" s="114">
        <v>7.3044421747807146E-3</v>
      </c>
      <c r="F8" s="114">
        <v>2.6278089396888561E-2</v>
      </c>
      <c r="G8" s="114">
        <v>3.9208302673075811E-2</v>
      </c>
      <c r="H8" s="114">
        <v>7.0028673902962982E-2</v>
      </c>
      <c r="I8" s="114">
        <v>7.1376499016864325E-2</v>
      </c>
      <c r="J8" s="114">
        <v>5.1012409893480631E-2</v>
      </c>
      <c r="K8" s="114">
        <v>9.0294640785708785E-2</v>
      </c>
      <c r="L8" s="114">
        <v>4.516439675333607E-2</v>
      </c>
      <c r="M8" s="114">
        <v>0.28502604166666667</v>
      </c>
    </row>
    <row r="9" spans="2:13" x14ac:dyDescent="0.45">
      <c r="B9" s="120" t="s">
        <v>13</v>
      </c>
      <c r="C9" s="121"/>
      <c r="D9" s="114">
        <v>0.1483753969221065</v>
      </c>
      <c r="E9" s="114">
        <v>7.6116771431022981E-2</v>
      </c>
      <c r="F9" s="114">
        <v>9.5698697091836649E-2</v>
      </c>
      <c r="G9" s="114">
        <v>7.4350650502524498E-2</v>
      </c>
      <c r="H9" s="114">
        <v>0.16522981707374779</v>
      </c>
      <c r="I9" s="114">
        <v>0.1793509821050483</v>
      </c>
      <c r="J9" s="114">
        <v>3.7152656641490464E-2</v>
      </c>
      <c r="K9" s="114">
        <v>6.8826850204933884E-2</v>
      </c>
      <c r="L9" s="114">
        <v>0.11390837804374741</v>
      </c>
      <c r="M9" s="150" t="s">
        <v>182</v>
      </c>
    </row>
    <row r="10" spans="2:13" x14ac:dyDescent="0.45">
      <c r="B10" s="113" t="s">
        <v>32</v>
      </c>
      <c r="C10" s="12" t="s">
        <v>14</v>
      </c>
      <c r="D10" s="114">
        <v>9.8192974030721594E-2</v>
      </c>
      <c r="E10" s="114">
        <v>6.1851104523550526E-2</v>
      </c>
      <c r="F10" s="114">
        <v>3.8394580362446488E-3</v>
      </c>
      <c r="G10" s="114">
        <v>7.459732117048974E-3</v>
      </c>
      <c r="H10" s="114">
        <v>8.1006141703967981E-3</v>
      </c>
      <c r="I10" s="114">
        <v>5.4723141477128331E-3</v>
      </c>
      <c r="J10" s="114">
        <v>1.557240010692716E-2</v>
      </c>
      <c r="K10" s="114">
        <v>1.9913386435697164E-2</v>
      </c>
      <c r="L10" s="114">
        <v>1.8021736139771632E-2</v>
      </c>
      <c r="M10" s="114">
        <v>5.2734374999999995E-3</v>
      </c>
    </row>
    <row r="11" spans="2:13" x14ac:dyDescent="0.45">
      <c r="B11" s="116"/>
      <c r="C11" s="12" t="s">
        <v>15</v>
      </c>
      <c r="D11" s="114">
        <v>0.16729863594985342</v>
      </c>
      <c r="E11" s="114">
        <v>0.24913711260023197</v>
      </c>
      <c r="F11" s="114">
        <v>0.2128309425787264</v>
      </c>
      <c r="G11" s="114">
        <v>0.24603671424192824</v>
      </c>
      <c r="H11" s="114">
        <v>0.1253134729490589</v>
      </c>
      <c r="I11" s="114">
        <v>0.18309422113450879</v>
      </c>
      <c r="J11" s="114">
        <v>0.32477765041162426</v>
      </c>
      <c r="K11" s="114">
        <v>0.256909751759338</v>
      </c>
      <c r="L11" s="114">
        <v>0.34425368001100559</v>
      </c>
      <c r="M11" s="114">
        <v>0.14960937500000002</v>
      </c>
    </row>
    <row r="12" spans="2:13" ht="30" x14ac:dyDescent="0.45">
      <c r="B12" s="115"/>
      <c r="C12" s="117" t="s">
        <v>33</v>
      </c>
      <c r="D12" s="114">
        <v>4.4175728078789472E-2</v>
      </c>
      <c r="E12" s="114">
        <v>4.2877269317744625E-2</v>
      </c>
      <c r="F12" s="114">
        <v>1.5103992173096253E-2</v>
      </c>
      <c r="G12" s="114">
        <v>1.6549546231568284E-2</v>
      </c>
      <c r="H12" s="114">
        <v>2.0081195408390196E-2</v>
      </c>
      <c r="I12" s="114">
        <v>1.9222700584992234E-2</v>
      </c>
      <c r="J12" s="114">
        <v>5.3744489400165844E-2</v>
      </c>
      <c r="K12" s="114">
        <v>3.3044621452323876E-2</v>
      </c>
      <c r="L12" s="114">
        <v>4.3279680836428656E-2</v>
      </c>
      <c r="M12" s="114">
        <v>2.8059895833333338E-2</v>
      </c>
    </row>
    <row r="13" spans="2:13" x14ac:dyDescent="0.45">
      <c r="B13" s="120" t="s">
        <v>19</v>
      </c>
      <c r="C13" s="121"/>
      <c r="D13" s="114">
        <v>3.4692604884202674E-3</v>
      </c>
      <c r="E13" s="114">
        <v>7.4234611264728601E-3</v>
      </c>
      <c r="F13" s="114">
        <v>6.8279869359768319E-3</v>
      </c>
      <c r="G13" s="114">
        <v>1.0129942097772758E-2</v>
      </c>
      <c r="H13" s="114">
        <v>1.9778368710431436E-3</v>
      </c>
      <c r="I13" s="114">
        <v>8.5827951245152998E-3</v>
      </c>
      <c r="J13" s="114">
        <v>9.7140604682140926E-3</v>
      </c>
      <c r="K13" s="114">
        <v>2.892274379398345E-3</v>
      </c>
      <c r="L13" s="114">
        <v>6.6941807676434168E-3</v>
      </c>
      <c r="M13" s="150" t="s">
        <v>182</v>
      </c>
    </row>
    <row r="20" spans="3:7" x14ac:dyDescent="0.45">
      <c r="D20" s="111"/>
      <c r="E20" s="111"/>
      <c r="F20" s="111"/>
      <c r="G20" s="111"/>
    </row>
    <row r="21" spans="3:7" x14ac:dyDescent="0.45">
      <c r="D21" s="111"/>
      <c r="E21" s="111"/>
      <c r="F21" s="111"/>
      <c r="G21" s="111"/>
    </row>
    <row r="22" spans="3:7" x14ac:dyDescent="0.45">
      <c r="D22" s="111"/>
      <c r="E22" s="111"/>
      <c r="F22" s="111"/>
      <c r="G22" s="111"/>
    </row>
    <row r="23" spans="3:7" x14ac:dyDescent="0.45">
      <c r="D23" s="111"/>
      <c r="E23" s="111"/>
      <c r="F23" s="111"/>
      <c r="G23" s="111"/>
    </row>
    <row r="24" spans="3:7" x14ac:dyDescent="0.45">
      <c r="D24" s="111"/>
      <c r="E24" s="111"/>
      <c r="F24" s="111"/>
      <c r="G24" s="111"/>
    </row>
    <row r="25" spans="3:7" x14ac:dyDescent="0.45">
      <c r="C25" s="122"/>
      <c r="D25" s="111"/>
      <c r="E25" s="111"/>
      <c r="F25" s="111"/>
      <c r="G25" s="111"/>
    </row>
    <row r="26" spans="3:7" x14ac:dyDescent="0.45">
      <c r="D26" s="111"/>
      <c r="E26" s="111"/>
      <c r="F26" s="111"/>
      <c r="G26" s="111"/>
    </row>
    <row r="27" spans="3:7" x14ac:dyDescent="0.45">
      <c r="D27" s="111"/>
      <c r="E27" s="111"/>
      <c r="F27" s="111"/>
      <c r="G27" s="111"/>
    </row>
    <row r="28" spans="3:7" x14ac:dyDescent="0.45">
      <c r="D28" s="111"/>
      <c r="E28" s="111"/>
      <c r="F28" s="111"/>
      <c r="G28" s="11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61152-0E97-4687-B1DA-358C48EB3B4F}">
  <sheetPr codeName="Sheet10">
    <tabColor theme="8" tint="0.79998168889431442"/>
    <pageSetUpPr fitToPage="1"/>
  </sheetPr>
  <dimension ref="B2:H52"/>
  <sheetViews>
    <sheetView showGridLines="0" zoomScale="85" zoomScaleNormal="85" workbookViewId="0"/>
  </sheetViews>
  <sheetFormatPr defaultColWidth="9" defaultRowHeight="15" x14ac:dyDescent="0.45"/>
  <cols>
    <col min="1" max="1" width="4.19921875" style="6" customWidth="1"/>
    <col min="2" max="2" width="6.59765625" style="6" customWidth="1"/>
    <col min="3" max="3" width="13.59765625" style="6" customWidth="1"/>
    <col min="4" max="13" width="9.59765625" style="6" customWidth="1"/>
    <col min="14" max="16384" width="9" style="6"/>
  </cols>
  <sheetData>
    <row r="2" spans="2:8" x14ac:dyDescent="0.45">
      <c r="H2" s="111"/>
    </row>
    <row r="3" spans="2:8" ht="24" customHeight="1" x14ac:dyDescent="0.45">
      <c r="B3" s="6" t="s">
        <v>34</v>
      </c>
      <c r="D3" s="63"/>
      <c r="E3" s="63"/>
      <c r="F3" s="63"/>
      <c r="G3" s="27" t="s">
        <v>85</v>
      </c>
      <c r="H3" s="111"/>
    </row>
    <row r="4" spans="2:8" ht="21" customHeight="1" x14ac:dyDescent="0.45">
      <c r="B4" s="123" t="s">
        <v>36</v>
      </c>
      <c r="C4" s="12"/>
      <c r="D4" s="124">
        <v>2024</v>
      </c>
      <c r="E4" s="124">
        <v>2025</v>
      </c>
      <c r="F4" s="124">
        <v>2029</v>
      </c>
      <c r="G4" s="124">
        <v>2034</v>
      </c>
      <c r="H4" s="111"/>
    </row>
    <row r="5" spans="2:8" x14ac:dyDescent="0.45">
      <c r="B5" s="27"/>
      <c r="C5" s="12" t="s">
        <v>20</v>
      </c>
      <c r="D5" s="37">
        <v>233.4</v>
      </c>
      <c r="E5" s="37">
        <v>243.2</v>
      </c>
      <c r="F5" s="37">
        <v>278.89</v>
      </c>
      <c r="G5" s="37">
        <v>296.16999999999996</v>
      </c>
      <c r="H5" s="111"/>
    </row>
    <row r="6" spans="2:8" x14ac:dyDescent="0.45">
      <c r="B6" s="27"/>
      <c r="C6" s="12" t="s">
        <v>21</v>
      </c>
      <c r="D6" s="37">
        <v>900.1</v>
      </c>
      <c r="E6" s="37">
        <v>937.3</v>
      </c>
      <c r="F6" s="37">
        <v>1156.3200000000002</v>
      </c>
      <c r="G6" s="37">
        <v>1459.52</v>
      </c>
      <c r="H6" s="111"/>
    </row>
    <row r="7" spans="2:8" x14ac:dyDescent="0.45">
      <c r="B7" s="27"/>
      <c r="C7" s="12" t="s">
        <v>22</v>
      </c>
      <c r="D7" s="37">
        <v>2070.96</v>
      </c>
      <c r="E7" s="37">
        <v>2158.2400000000002</v>
      </c>
      <c r="F7" s="37">
        <v>2444.77</v>
      </c>
      <c r="G7" s="37">
        <v>2675.12</v>
      </c>
      <c r="H7" s="111"/>
    </row>
    <row r="8" spans="2:8" x14ac:dyDescent="0.45">
      <c r="B8" s="27"/>
      <c r="C8" s="12" t="s">
        <v>23</v>
      </c>
      <c r="D8" s="37">
        <v>1196.9159508333264</v>
      </c>
      <c r="E8" s="37">
        <v>1233.3430829996646</v>
      </c>
      <c r="F8" s="37">
        <v>1372.7734829996648</v>
      </c>
      <c r="G8" s="37">
        <v>1547.0614829996643</v>
      </c>
      <c r="H8" s="111"/>
    </row>
    <row r="9" spans="2:8" x14ac:dyDescent="0.45">
      <c r="B9" s="27"/>
      <c r="C9" s="12" t="s">
        <v>24</v>
      </c>
      <c r="D9" s="37">
        <v>132.42000000000002</v>
      </c>
      <c r="E9" s="37">
        <v>134.34</v>
      </c>
      <c r="F9" s="37">
        <v>147.44999999999999</v>
      </c>
      <c r="G9" s="37">
        <v>156.5</v>
      </c>
      <c r="H9" s="111"/>
    </row>
    <row r="10" spans="2:8" x14ac:dyDescent="0.45">
      <c r="B10" s="27"/>
      <c r="C10" s="12" t="s">
        <v>25</v>
      </c>
      <c r="D10" s="37">
        <v>789.95</v>
      </c>
      <c r="E10" s="37">
        <v>832.24</v>
      </c>
      <c r="F10" s="37">
        <v>1001.4</v>
      </c>
      <c r="G10" s="37">
        <v>1212.8400000000001</v>
      </c>
      <c r="H10" s="111"/>
    </row>
    <row r="11" spans="2:8" x14ac:dyDescent="0.45">
      <c r="B11" s="27"/>
      <c r="C11" s="12" t="s">
        <v>26</v>
      </c>
      <c r="D11" s="37">
        <v>716.81999999999994</v>
      </c>
      <c r="E11" s="37">
        <v>738.56000000000006</v>
      </c>
      <c r="F11" s="37">
        <v>908.3</v>
      </c>
      <c r="G11" s="37">
        <v>1054.7900000000002</v>
      </c>
      <c r="H11" s="111"/>
    </row>
    <row r="12" spans="2:8" x14ac:dyDescent="0.45">
      <c r="B12" s="27"/>
      <c r="C12" s="12" t="s">
        <v>27</v>
      </c>
      <c r="D12" s="37">
        <v>332.21</v>
      </c>
      <c r="E12" s="37">
        <v>341.8</v>
      </c>
      <c r="F12" s="37">
        <v>378.25</v>
      </c>
      <c r="G12" s="37">
        <v>413.28000000000003</v>
      </c>
      <c r="H12" s="111"/>
    </row>
    <row r="13" spans="2:8" x14ac:dyDescent="0.45">
      <c r="B13" s="27"/>
      <c r="C13" s="12" t="s">
        <v>28</v>
      </c>
      <c r="D13" s="37">
        <v>1251.19</v>
      </c>
      <c r="E13" s="37">
        <v>1315.15</v>
      </c>
      <c r="F13" s="37">
        <v>1465.56</v>
      </c>
      <c r="G13" s="37">
        <v>1622.75</v>
      </c>
      <c r="H13" s="111"/>
    </row>
    <row r="14" spans="2:8" x14ac:dyDescent="0.45">
      <c r="B14" s="27"/>
      <c r="C14" s="12" t="s">
        <v>29</v>
      </c>
      <c r="D14" s="37">
        <v>45.96</v>
      </c>
      <c r="E14" s="37">
        <v>46.92</v>
      </c>
      <c r="F14" s="37">
        <v>51.820000000000007</v>
      </c>
      <c r="G14" s="37">
        <v>56.4</v>
      </c>
      <c r="H14" s="111"/>
    </row>
    <row r="15" spans="2:8" x14ac:dyDescent="0.45">
      <c r="B15" s="27"/>
      <c r="D15" s="63"/>
      <c r="E15" s="63"/>
      <c r="F15" s="63"/>
      <c r="G15" s="63"/>
      <c r="H15" s="111"/>
    </row>
    <row r="16" spans="2:8" x14ac:dyDescent="0.45">
      <c r="B16" s="27"/>
      <c r="D16" s="63"/>
      <c r="E16" s="63"/>
      <c r="F16" s="63"/>
      <c r="G16" s="63"/>
      <c r="H16" s="111"/>
    </row>
    <row r="17" spans="2:8" x14ac:dyDescent="0.45">
      <c r="B17" s="27"/>
      <c r="D17" s="63"/>
      <c r="E17" s="63"/>
      <c r="F17" s="63"/>
      <c r="G17" s="27" t="s">
        <v>85</v>
      </c>
      <c r="H17" s="111"/>
    </row>
    <row r="18" spans="2:8" ht="24.6" customHeight="1" x14ac:dyDescent="0.45">
      <c r="B18" s="123" t="s">
        <v>35</v>
      </c>
      <c r="C18" s="12"/>
      <c r="D18" s="124">
        <v>2024</v>
      </c>
      <c r="E18" s="124">
        <v>2025</v>
      </c>
      <c r="F18" s="124">
        <v>2029</v>
      </c>
      <c r="G18" s="124">
        <v>2034</v>
      </c>
      <c r="H18" s="111"/>
    </row>
    <row r="19" spans="2:8" x14ac:dyDescent="0.45">
      <c r="B19" s="125"/>
      <c r="C19" s="12" t="s">
        <v>20</v>
      </c>
      <c r="D19" s="37">
        <v>136.99</v>
      </c>
      <c r="E19" s="37">
        <v>137.60999999999999</v>
      </c>
      <c r="F19" s="37">
        <v>189.47</v>
      </c>
      <c r="G19" s="37">
        <v>233.01999999999998</v>
      </c>
      <c r="H19" s="111"/>
    </row>
    <row r="20" spans="2:8" x14ac:dyDescent="0.45">
      <c r="B20" s="125"/>
      <c r="C20" s="12" t="s">
        <v>21</v>
      </c>
      <c r="D20" s="37">
        <v>223.45999999999998</v>
      </c>
      <c r="E20" s="37">
        <v>250.06</v>
      </c>
      <c r="F20" s="37">
        <v>425.98999999999995</v>
      </c>
      <c r="G20" s="37">
        <v>742.78</v>
      </c>
      <c r="H20" s="111"/>
    </row>
    <row r="21" spans="2:8" x14ac:dyDescent="0.45">
      <c r="B21" s="125"/>
      <c r="C21" s="12" t="s">
        <v>22</v>
      </c>
      <c r="D21" s="37">
        <v>37.36</v>
      </c>
      <c r="E21" s="37">
        <v>57.94</v>
      </c>
      <c r="F21" s="37">
        <v>114.1</v>
      </c>
      <c r="G21" s="37">
        <v>113.92</v>
      </c>
      <c r="H21" s="111"/>
    </row>
    <row r="22" spans="2:8" x14ac:dyDescent="0.45">
      <c r="B22" s="125"/>
      <c r="C22" s="117" t="s">
        <v>23</v>
      </c>
      <c r="D22" s="37">
        <v>36.29</v>
      </c>
      <c r="E22" s="37">
        <v>36.589999999999996</v>
      </c>
      <c r="F22" s="37">
        <v>35.339999999999996</v>
      </c>
      <c r="G22" s="37">
        <v>41.099999999999994</v>
      </c>
      <c r="H22" s="111"/>
    </row>
    <row r="23" spans="2:8" x14ac:dyDescent="0.45">
      <c r="B23" s="126"/>
      <c r="C23" s="127" t="s">
        <v>24</v>
      </c>
      <c r="D23" s="37">
        <v>8.5599999999999987</v>
      </c>
      <c r="E23" s="37">
        <v>10.059999999999999</v>
      </c>
      <c r="F23" s="37">
        <v>132.94</v>
      </c>
      <c r="G23" s="37">
        <v>182.99</v>
      </c>
      <c r="H23" s="111"/>
    </row>
    <row r="24" spans="2:8" x14ac:dyDescent="0.45">
      <c r="B24" s="126"/>
      <c r="C24" s="127" t="s">
        <v>25</v>
      </c>
      <c r="D24" s="37">
        <v>23.61</v>
      </c>
      <c r="E24" s="37">
        <v>21.57</v>
      </c>
      <c r="F24" s="37">
        <v>18.77</v>
      </c>
      <c r="G24" s="37">
        <v>15.569999999999999</v>
      </c>
      <c r="H24" s="111"/>
    </row>
    <row r="25" spans="2:8" x14ac:dyDescent="0.45">
      <c r="B25" s="126"/>
      <c r="C25" s="127" t="s">
        <v>26</v>
      </c>
      <c r="D25" s="37">
        <v>34.369999999999997</v>
      </c>
      <c r="E25" s="37">
        <v>57.3</v>
      </c>
      <c r="F25" s="37">
        <v>119.27000000000001</v>
      </c>
      <c r="G25" s="37">
        <v>128.51</v>
      </c>
    </row>
    <row r="26" spans="2:8" x14ac:dyDescent="0.45">
      <c r="B26" s="126"/>
      <c r="C26" s="127" t="s">
        <v>27</v>
      </c>
      <c r="D26" s="37">
        <v>25.75</v>
      </c>
      <c r="E26" s="37">
        <v>32.339999999999996</v>
      </c>
      <c r="F26" s="37">
        <v>70.179999999999993</v>
      </c>
      <c r="G26" s="37">
        <v>71.69</v>
      </c>
    </row>
    <row r="27" spans="2:8" x14ac:dyDescent="0.45">
      <c r="B27" s="126"/>
      <c r="C27" s="127" t="s">
        <v>28</v>
      </c>
      <c r="D27" s="128">
        <v>65.5</v>
      </c>
      <c r="E27" s="128">
        <v>119.05</v>
      </c>
      <c r="F27" s="128">
        <v>283.64</v>
      </c>
      <c r="G27" s="128">
        <v>378.05</v>
      </c>
    </row>
    <row r="28" spans="2:8" x14ac:dyDescent="0.45">
      <c r="B28" s="126"/>
      <c r="C28" s="127" t="s">
        <v>29</v>
      </c>
      <c r="D28" s="128">
        <v>1.6199999999999999</v>
      </c>
      <c r="E28" s="128">
        <v>1.56</v>
      </c>
      <c r="F28" s="128">
        <v>0.47000000000000003</v>
      </c>
      <c r="G28" s="128">
        <v>0.47000000000000003</v>
      </c>
      <c r="H28" s="129"/>
    </row>
    <row r="29" spans="2:8" x14ac:dyDescent="0.45">
      <c r="B29" s="94"/>
      <c r="C29" s="94"/>
      <c r="D29" s="130"/>
      <c r="E29" s="130"/>
      <c r="F29" s="130"/>
      <c r="G29" s="130"/>
    </row>
    <row r="30" spans="2:8" x14ac:dyDescent="0.45">
      <c r="B30" s="118"/>
    </row>
    <row r="31" spans="2:8" x14ac:dyDescent="0.45">
      <c r="B31" s="118"/>
    </row>
    <row r="32" spans="2:8" x14ac:dyDescent="0.45">
      <c r="D32" s="111"/>
      <c r="E32" s="111"/>
      <c r="F32" s="111"/>
      <c r="G32" s="111"/>
    </row>
    <row r="33" spans="4:7" x14ac:dyDescent="0.45">
      <c r="D33" s="111"/>
      <c r="E33" s="111"/>
      <c r="F33" s="111"/>
      <c r="G33" s="111"/>
    </row>
    <row r="34" spans="4:7" x14ac:dyDescent="0.45">
      <c r="D34" s="111"/>
      <c r="E34" s="111"/>
      <c r="F34" s="111"/>
      <c r="G34" s="111"/>
    </row>
    <row r="35" spans="4:7" x14ac:dyDescent="0.45">
      <c r="D35" s="111"/>
      <c r="E35" s="111"/>
      <c r="F35" s="111"/>
      <c r="G35" s="111"/>
    </row>
    <row r="36" spans="4:7" x14ac:dyDescent="0.45">
      <c r="D36" s="111"/>
      <c r="E36" s="111"/>
      <c r="F36" s="111"/>
      <c r="G36" s="111"/>
    </row>
    <row r="37" spans="4:7" x14ac:dyDescent="0.45">
      <c r="D37" s="111"/>
      <c r="E37" s="111"/>
      <c r="F37" s="111"/>
      <c r="G37" s="111"/>
    </row>
    <row r="38" spans="4:7" x14ac:dyDescent="0.45">
      <c r="D38" s="111"/>
      <c r="E38" s="111"/>
      <c r="F38" s="111"/>
      <c r="G38" s="111"/>
    </row>
    <row r="39" spans="4:7" x14ac:dyDescent="0.45">
      <c r="D39" s="111"/>
      <c r="E39" s="111"/>
      <c r="F39" s="111"/>
      <c r="G39" s="111"/>
    </row>
    <row r="40" spans="4:7" x14ac:dyDescent="0.45">
      <c r="D40" s="111"/>
      <c r="E40" s="111"/>
      <c r="F40" s="111"/>
      <c r="G40" s="111"/>
    </row>
    <row r="41" spans="4:7" x14ac:dyDescent="0.45">
      <c r="D41" s="111"/>
      <c r="E41" s="111"/>
      <c r="F41" s="111"/>
      <c r="G41" s="111"/>
    </row>
    <row r="42" spans="4:7" x14ac:dyDescent="0.45">
      <c r="D42" s="111"/>
      <c r="E42" s="111"/>
      <c r="F42" s="111"/>
      <c r="G42" s="111"/>
    </row>
    <row r="43" spans="4:7" x14ac:dyDescent="0.45">
      <c r="D43" s="111"/>
      <c r="E43" s="111"/>
      <c r="F43" s="111"/>
      <c r="G43" s="111"/>
    </row>
    <row r="44" spans="4:7" x14ac:dyDescent="0.45">
      <c r="D44" s="111"/>
      <c r="E44" s="111"/>
      <c r="F44" s="111"/>
      <c r="G44" s="111"/>
    </row>
    <row r="45" spans="4:7" x14ac:dyDescent="0.45">
      <c r="D45" s="111"/>
      <c r="E45" s="111"/>
      <c r="F45" s="111"/>
      <c r="G45" s="111"/>
    </row>
    <row r="46" spans="4:7" x14ac:dyDescent="0.45">
      <c r="D46" s="111"/>
      <c r="E46" s="111"/>
      <c r="F46" s="111"/>
      <c r="G46" s="111"/>
    </row>
    <row r="47" spans="4:7" x14ac:dyDescent="0.45">
      <c r="D47" s="111"/>
      <c r="E47" s="111"/>
      <c r="F47" s="111"/>
      <c r="G47" s="111"/>
    </row>
    <row r="48" spans="4:7" x14ac:dyDescent="0.45">
      <c r="D48" s="111"/>
      <c r="E48" s="111"/>
      <c r="F48" s="111"/>
      <c r="G48" s="111"/>
    </row>
    <row r="49" spans="3:7" x14ac:dyDescent="0.45">
      <c r="C49" s="122"/>
      <c r="D49" s="111"/>
      <c r="E49" s="111"/>
      <c r="F49" s="111"/>
      <c r="G49" s="111"/>
    </row>
    <row r="50" spans="3:7" x14ac:dyDescent="0.45">
      <c r="D50" s="111"/>
      <c r="E50" s="111"/>
      <c r="F50" s="111"/>
      <c r="G50" s="111"/>
    </row>
    <row r="51" spans="3:7" x14ac:dyDescent="0.45">
      <c r="D51" s="111"/>
      <c r="E51" s="111"/>
      <c r="F51" s="111"/>
      <c r="G51" s="111"/>
    </row>
    <row r="52" spans="3:7" x14ac:dyDescent="0.45">
      <c r="D52" s="111"/>
      <c r="E52" s="111"/>
      <c r="F52" s="111"/>
      <c r="G52" s="11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62133-2412-4017-87E0-EB580E40B3B9}">
  <sheetPr>
    <tabColor theme="8" tint="0.79998168889431442"/>
  </sheetPr>
  <dimension ref="C3:J28"/>
  <sheetViews>
    <sheetView workbookViewId="0"/>
  </sheetViews>
  <sheetFormatPr defaultColWidth="8.69921875" defaultRowHeight="18" x14ac:dyDescent="0.45"/>
  <cols>
    <col min="1" max="1" width="2.69921875" style="240" customWidth="1"/>
    <col min="2" max="2" width="4.3984375" style="240" customWidth="1"/>
    <col min="3" max="3" width="8.69921875" style="240"/>
    <col min="4" max="4" width="12.19921875" style="240" customWidth="1"/>
    <col min="5" max="10" width="11.59765625" style="240" customWidth="1"/>
    <col min="11" max="16384" width="8.69921875" style="240"/>
  </cols>
  <sheetData>
    <row r="3" spans="3:10" x14ac:dyDescent="0.45">
      <c r="C3" s="259" t="s">
        <v>360</v>
      </c>
    </row>
    <row r="4" spans="3:10" x14ac:dyDescent="0.45">
      <c r="C4" s="259"/>
      <c r="J4" s="260" t="s">
        <v>359</v>
      </c>
    </row>
    <row r="5" spans="3:10" x14ac:dyDescent="0.45">
      <c r="C5" s="419" t="s">
        <v>102</v>
      </c>
      <c r="D5" s="420"/>
      <c r="E5" s="423" t="s">
        <v>336</v>
      </c>
      <c r="F5" s="419"/>
      <c r="G5" s="419" t="s">
        <v>337</v>
      </c>
      <c r="H5" s="419"/>
      <c r="I5" s="419" t="s">
        <v>338</v>
      </c>
      <c r="J5" s="419"/>
    </row>
    <row r="6" spans="3:10" ht="18.600000000000001" thickBot="1" x14ac:dyDescent="0.5">
      <c r="C6" s="421"/>
      <c r="D6" s="422"/>
      <c r="E6" s="241" t="s">
        <v>339</v>
      </c>
      <c r="F6" s="242" t="s">
        <v>340</v>
      </c>
      <c r="G6" s="242" t="s">
        <v>339</v>
      </c>
      <c r="H6" s="242" t="s">
        <v>340</v>
      </c>
      <c r="I6" s="242" t="s">
        <v>339</v>
      </c>
      <c r="J6" s="242" t="s">
        <v>340</v>
      </c>
    </row>
    <row r="7" spans="3:10" ht="18.600000000000001" thickTop="1" x14ac:dyDescent="0.45">
      <c r="C7" s="424" t="s">
        <v>341</v>
      </c>
      <c r="D7" s="425"/>
      <c r="E7" s="243">
        <f t="shared" ref="E7:J7" si="0">SUM(E8:E9)</f>
        <v>20.5</v>
      </c>
      <c r="F7" s="244">
        <f t="shared" si="0"/>
        <v>32</v>
      </c>
      <c r="G7" s="243">
        <f t="shared" si="0"/>
        <v>11.8</v>
      </c>
      <c r="H7" s="244">
        <f t="shared" si="0"/>
        <v>68</v>
      </c>
      <c r="I7" s="243">
        <f t="shared" si="0"/>
        <v>-3.2</v>
      </c>
      <c r="J7" s="244">
        <f t="shared" si="0"/>
        <v>7</v>
      </c>
    </row>
    <row r="8" spans="3:10" x14ac:dyDescent="0.45">
      <c r="C8" s="245"/>
      <c r="D8" s="246" t="s">
        <v>342</v>
      </c>
      <c r="E8" s="247">
        <v>20.5</v>
      </c>
      <c r="F8" s="248">
        <v>32</v>
      </c>
      <c r="G8" s="249">
        <v>10.3</v>
      </c>
      <c r="H8" s="248">
        <v>67</v>
      </c>
      <c r="I8" s="249">
        <v>-3.2</v>
      </c>
      <c r="J8" s="248">
        <v>7</v>
      </c>
    </row>
    <row r="9" spans="3:10" x14ac:dyDescent="0.45">
      <c r="C9" s="250"/>
      <c r="D9" s="246" t="s">
        <v>9</v>
      </c>
      <c r="E9" s="247" t="s">
        <v>343</v>
      </c>
      <c r="F9" s="248" t="s">
        <v>343</v>
      </c>
      <c r="G9" s="249">
        <v>1.5</v>
      </c>
      <c r="H9" s="248">
        <v>1</v>
      </c>
      <c r="I9" s="249" t="s">
        <v>343</v>
      </c>
      <c r="J9" s="248" t="s">
        <v>343</v>
      </c>
    </row>
    <row r="10" spans="3:10" x14ac:dyDescent="0.45">
      <c r="C10" s="426" t="s">
        <v>344</v>
      </c>
      <c r="D10" s="427"/>
      <c r="E10" s="247">
        <f t="shared" ref="E10:J10" si="1">SUM(E11:E17)</f>
        <v>958.69999999999993</v>
      </c>
      <c r="F10" s="248">
        <f t="shared" si="1"/>
        <v>33</v>
      </c>
      <c r="G10" s="249">
        <f t="shared" si="1"/>
        <v>0.5</v>
      </c>
      <c r="H10" s="248">
        <f t="shared" si="1"/>
        <v>2</v>
      </c>
      <c r="I10" s="249">
        <f t="shared" si="1"/>
        <v>-1032.4000000000001</v>
      </c>
      <c r="J10" s="248">
        <f t="shared" si="1"/>
        <v>48</v>
      </c>
    </row>
    <row r="11" spans="3:10" x14ac:dyDescent="0.45">
      <c r="C11" s="245"/>
      <c r="D11" s="246" t="s">
        <v>10</v>
      </c>
      <c r="E11" s="247" t="s">
        <v>343</v>
      </c>
      <c r="F11" s="248" t="s">
        <v>343</v>
      </c>
      <c r="G11" s="249" t="s">
        <v>343</v>
      </c>
      <c r="H11" s="248" t="s">
        <v>343</v>
      </c>
      <c r="I11" s="249">
        <v>-446.3</v>
      </c>
      <c r="J11" s="248">
        <v>18</v>
      </c>
    </row>
    <row r="12" spans="3:10" x14ac:dyDescent="0.45">
      <c r="C12" s="245"/>
      <c r="D12" s="246" t="s">
        <v>11</v>
      </c>
      <c r="E12" s="247">
        <v>945.8</v>
      </c>
      <c r="F12" s="248">
        <v>18</v>
      </c>
      <c r="G12" s="249">
        <v>2.7</v>
      </c>
      <c r="H12" s="248">
        <v>1</v>
      </c>
      <c r="I12" s="249">
        <v>-385.7</v>
      </c>
      <c r="J12" s="248">
        <v>10</v>
      </c>
    </row>
    <row r="13" spans="3:10" x14ac:dyDescent="0.45">
      <c r="C13" s="245"/>
      <c r="D13" s="246" t="s">
        <v>345</v>
      </c>
      <c r="E13" s="247">
        <v>12.9</v>
      </c>
      <c r="F13" s="248">
        <v>15</v>
      </c>
      <c r="G13" s="249" t="s">
        <v>343</v>
      </c>
      <c r="H13" s="248" t="s">
        <v>343</v>
      </c>
      <c r="I13" s="249">
        <v>-200.4</v>
      </c>
      <c r="J13" s="248">
        <v>20</v>
      </c>
    </row>
    <row r="14" spans="3:10" x14ac:dyDescent="0.45">
      <c r="C14" s="245"/>
      <c r="D14" s="246" t="s">
        <v>346</v>
      </c>
      <c r="E14" s="247" t="s">
        <v>343</v>
      </c>
      <c r="F14" s="248" t="s">
        <v>343</v>
      </c>
      <c r="G14" s="249" t="s">
        <v>343</v>
      </c>
      <c r="H14" s="248" t="s">
        <v>343</v>
      </c>
      <c r="I14" s="249" t="s">
        <v>343</v>
      </c>
      <c r="J14" s="248" t="s">
        <v>343</v>
      </c>
    </row>
    <row r="15" spans="3:10" x14ac:dyDescent="0.45">
      <c r="C15" s="245"/>
      <c r="D15" s="246" t="s">
        <v>347</v>
      </c>
      <c r="E15" s="247" t="s">
        <v>343</v>
      </c>
      <c r="F15" s="248" t="s">
        <v>343</v>
      </c>
      <c r="G15" s="249" t="s">
        <v>343</v>
      </c>
      <c r="H15" s="248" t="s">
        <v>343</v>
      </c>
      <c r="I15" s="249" t="s">
        <v>343</v>
      </c>
      <c r="J15" s="248" t="s">
        <v>343</v>
      </c>
    </row>
    <row r="16" spans="3:10" x14ac:dyDescent="0.45">
      <c r="C16" s="245"/>
      <c r="D16" s="246" t="s">
        <v>348</v>
      </c>
      <c r="E16" s="247" t="s">
        <v>343</v>
      </c>
      <c r="F16" s="248" t="s">
        <v>343</v>
      </c>
      <c r="G16" s="249" t="s">
        <v>343</v>
      </c>
      <c r="H16" s="248" t="s">
        <v>343</v>
      </c>
      <c r="I16" s="249" t="s">
        <v>343</v>
      </c>
      <c r="J16" s="248" t="s">
        <v>343</v>
      </c>
    </row>
    <row r="17" spans="3:10" x14ac:dyDescent="0.45">
      <c r="C17" s="250"/>
      <c r="D17" s="246" t="s">
        <v>349</v>
      </c>
      <c r="E17" s="247" t="s">
        <v>343</v>
      </c>
      <c r="F17" s="248" t="s">
        <v>343</v>
      </c>
      <c r="G17" s="249">
        <v>-2.2000000000000002</v>
      </c>
      <c r="H17" s="248">
        <v>1</v>
      </c>
      <c r="I17" s="249" t="s">
        <v>343</v>
      </c>
      <c r="J17" s="248" t="s">
        <v>343</v>
      </c>
    </row>
    <row r="18" spans="3:10" x14ac:dyDescent="0.45">
      <c r="C18" s="428" t="s">
        <v>350</v>
      </c>
      <c r="D18" s="427"/>
      <c r="E18" s="247">
        <v>1018</v>
      </c>
      <c r="F18" s="248">
        <v>7</v>
      </c>
      <c r="G18" s="249">
        <v>15.2</v>
      </c>
      <c r="H18" s="248">
        <v>1</v>
      </c>
      <c r="I18" s="249" t="s">
        <v>351</v>
      </c>
      <c r="J18" s="248" t="s">
        <v>351</v>
      </c>
    </row>
    <row r="19" spans="3:10" x14ac:dyDescent="0.45">
      <c r="C19" s="426" t="s">
        <v>352</v>
      </c>
      <c r="D19" s="427"/>
      <c r="E19" s="247">
        <f t="shared" ref="E19:J19" si="2">SUM(E20:E27)</f>
        <v>1153</v>
      </c>
      <c r="F19" s="248">
        <f t="shared" si="2"/>
        <v>342</v>
      </c>
      <c r="G19" s="249">
        <f t="shared" si="2"/>
        <v>-0.8</v>
      </c>
      <c r="H19" s="248">
        <f t="shared" si="2"/>
        <v>1</v>
      </c>
      <c r="I19" s="249">
        <f t="shared" si="2"/>
        <v>-72.700000000000017</v>
      </c>
      <c r="J19" s="248">
        <f t="shared" si="2"/>
        <v>159</v>
      </c>
    </row>
    <row r="20" spans="3:10" x14ac:dyDescent="0.45">
      <c r="C20" s="245"/>
      <c r="D20" s="246" t="s">
        <v>14</v>
      </c>
      <c r="E20" s="247">
        <v>764.4</v>
      </c>
      <c r="F20" s="248">
        <v>98</v>
      </c>
      <c r="G20" s="249" t="s">
        <v>343</v>
      </c>
      <c r="H20" s="248" t="s">
        <v>343</v>
      </c>
      <c r="I20" s="249">
        <v>-38.200000000000003</v>
      </c>
      <c r="J20" s="248">
        <v>32</v>
      </c>
    </row>
    <row r="21" spans="3:10" x14ac:dyDescent="0.45">
      <c r="C21" s="245"/>
      <c r="D21" s="246" t="s">
        <v>353</v>
      </c>
      <c r="E21" s="247">
        <v>149</v>
      </c>
      <c r="F21" s="248">
        <v>160</v>
      </c>
      <c r="G21" s="249" t="s">
        <v>343</v>
      </c>
      <c r="H21" s="248" t="s">
        <v>343</v>
      </c>
      <c r="I21" s="249">
        <v>-26.2</v>
      </c>
      <c r="J21" s="248">
        <v>120</v>
      </c>
    </row>
    <row r="22" spans="3:10" x14ac:dyDescent="0.45">
      <c r="C22" s="245"/>
      <c r="D22" s="246" t="s">
        <v>354</v>
      </c>
      <c r="E22" s="247">
        <v>5</v>
      </c>
      <c r="F22" s="248">
        <v>4</v>
      </c>
      <c r="G22" s="249" t="s">
        <v>343</v>
      </c>
      <c r="H22" s="248" t="s">
        <v>343</v>
      </c>
      <c r="I22" s="249" t="s">
        <v>343</v>
      </c>
      <c r="J22" s="248" t="s">
        <v>343</v>
      </c>
    </row>
    <row r="23" spans="3:10" x14ac:dyDescent="0.45">
      <c r="C23" s="245"/>
      <c r="D23" s="246" t="s">
        <v>17</v>
      </c>
      <c r="E23" s="247">
        <v>84</v>
      </c>
      <c r="F23" s="248">
        <v>24</v>
      </c>
      <c r="G23" s="249">
        <v>-0.8</v>
      </c>
      <c r="H23" s="248">
        <v>1</v>
      </c>
      <c r="I23" s="249">
        <v>-2.9</v>
      </c>
      <c r="J23" s="248">
        <v>1</v>
      </c>
    </row>
    <row r="24" spans="3:10" x14ac:dyDescent="0.45">
      <c r="C24" s="245"/>
      <c r="D24" s="246" t="s">
        <v>355</v>
      </c>
      <c r="E24" s="247">
        <v>7.5</v>
      </c>
      <c r="F24" s="248">
        <v>5</v>
      </c>
      <c r="G24" s="249" t="s">
        <v>343</v>
      </c>
      <c r="H24" s="248" t="s">
        <v>343</v>
      </c>
      <c r="I24" s="249">
        <v>-5.4</v>
      </c>
      <c r="J24" s="248">
        <v>6</v>
      </c>
    </row>
    <row r="25" spans="3:10" x14ac:dyDescent="0.45">
      <c r="C25" s="245"/>
      <c r="D25" s="246" t="s">
        <v>255</v>
      </c>
      <c r="E25" s="247">
        <v>128.5</v>
      </c>
      <c r="F25" s="248">
        <v>50</v>
      </c>
      <c r="G25" s="249" t="s">
        <v>343</v>
      </c>
      <c r="H25" s="248" t="s">
        <v>343</v>
      </c>
      <c r="I25" s="249" t="s">
        <v>343</v>
      </c>
      <c r="J25" s="248" t="s">
        <v>343</v>
      </c>
    </row>
    <row r="26" spans="3:10" x14ac:dyDescent="0.45">
      <c r="C26" s="245"/>
      <c r="D26" s="246" t="s">
        <v>356</v>
      </c>
      <c r="E26" s="247">
        <v>14.6</v>
      </c>
      <c r="F26" s="248">
        <v>1</v>
      </c>
      <c r="G26" s="249" t="s">
        <v>343</v>
      </c>
      <c r="H26" s="248" t="s">
        <v>343</v>
      </c>
      <c r="I26" s="249" t="s">
        <v>343</v>
      </c>
      <c r="J26" s="248" t="s">
        <v>343</v>
      </c>
    </row>
    <row r="27" spans="3:10" ht="18.600000000000001" thickBot="1" x14ac:dyDescent="0.5">
      <c r="C27" s="245"/>
      <c r="D27" s="251" t="s">
        <v>357</v>
      </c>
      <c r="E27" s="252" t="s">
        <v>343</v>
      </c>
      <c r="F27" s="253" t="s">
        <v>343</v>
      </c>
      <c r="G27" s="254" t="s">
        <v>343</v>
      </c>
      <c r="H27" s="253" t="s">
        <v>343</v>
      </c>
      <c r="I27" s="254" t="s">
        <v>343</v>
      </c>
      <c r="J27" s="255" t="s">
        <v>343</v>
      </c>
    </row>
    <row r="28" spans="3:10" ht="18.600000000000001" thickTop="1" x14ac:dyDescent="0.45">
      <c r="C28" s="417" t="s">
        <v>358</v>
      </c>
      <c r="D28" s="418"/>
      <c r="E28" s="243">
        <f t="shared" ref="E28:J28" si="3">SUM(E7,E10,E18,E19)</f>
        <v>3150.2</v>
      </c>
      <c r="F28" s="256">
        <f t="shared" si="3"/>
        <v>414</v>
      </c>
      <c r="G28" s="257">
        <f t="shared" si="3"/>
        <v>26.7</v>
      </c>
      <c r="H28" s="256">
        <f t="shared" si="3"/>
        <v>72</v>
      </c>
      <c r="I28" s="257">
        <f t="shared" si="3"/>
        <v>-1108.3000000000002</v>
      </c>
      <c r="J28" s="258">
        <f t="shared" si="3"/>
        <v>214</v>
      </c>
    </row>
  </sheetData>
  <mergeCells count="9">
    <mergeCell ref="C28:D28"/>
    <mergeCell ref="C5:D6"/>
    <mergeCell ref="E5:F5"/>
    <mergeCell ref="G5:H5"/>
    <mergeCell ref="I5:J5"/>
    <mergeCell ref="C7:D7"/>
    <mergeCell ref="C10:D10"/>
    <mergeCell ref="C18:D18"/>
    <mergeCell ref="C19:D19"/>
  </mergeCells>
  <phoneticPr fontId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BD9C1-D9F8-49B2-BE88-3800B66F379A}">
  <sheetPr codeName="Sheet21">
    <tabColor theme="8" tint="0.79998168889431442"/>
  </sheetPr>
  <dimension ref="B2:L60"/>
  <sheetViews>
    <sheetView showGridLines="0" zoomScale="70" zoomScaleNormal="70" workbookViewId="0"/>
  </sheetViews>
  <sheetFormatPr defaultRowHeight="18" x14ac:dyDescent="0.45"/>
  <cols>
    <col min="2" max="2" width="21.59765625" bestFit="1" customWidth="1"/>
  </cols>
  <sheetData>
    <row r="2" spans="2:12" x14ac:dyDescent="0.45">
      <c r="B2" s="6" t="s">
        <v>322</v>
      </c>
    </row>
    <row r="3" spans="2:12" x14ac:dyDescent="0.45">
      <c r="B3" s="78" t="s">
        <v>321</v>
      </c>
      <c r="C3" s="78"/>
      <c r="D3" s="78"/>
      <c r="E3" s="78"/>
      <c r="F3" s="78"/>
      <c r="G3" s="78"/>
      <c r="H3" s="78"/>
      <c r="I3" s="78"/>
      <c r="J3" s="78"/>
      <c r="K3" s="78"/>
      <c r="L3" s="78" t="s">
        <v>235</v>
      </c>
    </row>
    <row r="4" spans="2:12" x14ac:dyDescent="0.45">
      <c r="B4" s="12"/>
      <c r="C4" s="168">
        <v>2025</v>
      </c>
      <c r="D4" s="168">
        <v>2026</v>
      </c>
      <c r="E4" s="168">
        <v>2027</v>
      </c>
      <c r="F4" s="168">
        <v>2028</v>
      </c>
      <c r="G4" s="168">
        <v>2029</v>
      </c>
      <c r="H4" s="168">
        <v>2030</v>
      </c>
      <c r="I4" s="168">
        <v>2031</v>
      </c>
      <c r="J4" s="168">
        <v>2032</v>
      </c>
      <c r="K4" s="168">
        <v>2033</v>
      </c>
      <c r="L4" s="168">
        <v>2034</v>
      </c>
    </row>
    <row r="5" spans="2:12" x14ac:dyDescent="0.45">
      <c r="B5" s="174" t="s">
        <v>236</v>
      </c>
      <c r="C5" s="170">
        <v>0</v>
      </c>
      <c r="D5" s="170">
        <v>0</v>
      </c>
      <c r="E5" s="170">
        <v>0</v>
      </c>
      <c r="F5" s="170">
        <v>0</v>
      </c>
      <c r="G5" s="170">
        <v>0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</row>
    <row r="6" spans="2:12" x14ac:dyDescent="0.45">
      <c r="B6" s="175" t="s">
        <v>237</v>
      </c>
      <c r="C6" s="171">
        <v>128.78</v>
      </c>
      <c r="D6" s="171">
        <v>191.04000000000002</v>
      </c>
      <c r="E6" s="171">
        <v>191.04000000000002</v>
      </c>
      <c r="F6" s="171">
        <v>191.04000000000002</v>
      </c>
      <c r="G6" s="171">
        <v>499.97000000000008</v>
      </c>
      <c r="H6" s="171">
        <v>933.53000000000031</v>
      </c>
      <c r="I6" s="171">
        <v>933.53000000000031</v>
      </c>
      <c r="J6" s="171">
        <v>948.53000000000009</v>
      </c>
      <c r="K6" s="171">
        <v>948.53000000000009</v>
      </c>
      <c r="L6" s="171">
        <v>948.53000000000009</v>
      </c>
    </row>
    <row r="7" spans="2:12" x14ac:dyDescent="0.45">
      <c r="B7" s="176" t="s">
        <v>238</v>
      </c>
      <c r="C7" s="172">
        <v>0</v>
      </c>
      <c r="D7" s="172">
        <v>0</v>
      </c>
      <c r="E7" s="172">
        <v>0</v>
      </c>
      <c r="F7" s="172">
        <v>0</v>
      </c>
      <c r="G7" s="172">
        <v>0</v>
      </c>
      <c r="H7" s="172">
        <v>0</v>
      </c>
      <c r="I7" s="172">
        <v>0</v>
      </c>
      <c r="J7" s="172">
        <v>0</v>
      </c>
      <c r="K7" s="172">
        <v>0</v>
      </c>
      <c r="L7" s="172">
        <v>0</v>
      </c>
    </row>
    <row r="8" spans="2:12" x14ac:dyDescent="0.45">
      <c r="B8" s="113" t="s">
        <v>239</v>
      </c>
      <c r="C8" s="170">
        <v>-120.7</v>
      </c>
      <c r="D8" s="170">
        <v>-145.69999999999999</v>
      </c>
      <c r="E8" s="170">
        <v>-148.22</v>
      </c>
      <c r="F8" s="170">
        <v>-179.4</v>
      </c>
      <c r="G8" s="170">
        <v>-186.57499999999999</v>
      </c>
      <c r="H8" s="170">
        <v>-369.70500000000004</v>
      </c>
      <c r="I8" s="170">
        <v>-509.70500000000004</v>
      </c>
      <c r="J8" s="170">
        <v>-525.505</v>
      </c>
      <c r="K8" s="170">
        <v>-525.505</v>
      </c>
      <c r="L8" s="170">
        <v>-525.505</v>
      </c>
    </row>
    <row r="9" spans="2:12" x14ac:dyDescent="0.45">
      <c r="B9" s="175" t="s">
        <v>240</v>
      </c>
      <c r="C9" s="171">
        <v>-215.4</v>
      </c>
      <c r="D9" s="171">
        <v>-567.70000000000005</v>
      </c>
      <c r="E9" s="171">
        <v>-431.7</v>
      </c>
      <c r="F9" s="171">
        <v>-641.91000000000008</v>
      </c>
      <c r="G9" s="171">
        <v>-536.11</v>
      </c>
      <c r="H9" s="171">
        <v>-536.11</v>
      </c>
      <c r="I9" s="171">
        <v>-536.11</v>
      </c>
      <c r="J9" s="171">
        <v>-536.11</v>
      </c>
      <c r="K9" s="171">
        <v>-536.11</v>
      </c>
      <c r="L9" s="171">
        <v>-536.11</v>
      </c>
    </row>
    <row r="10" spans="2:12" x14ac:dyDescent="0.45">
      <c r="B10" s="176" t="s">
        <v>241</v>
      </c>
      <c r="C10" s="173">
        <v>-266.16999999999996</v>
      </c>
      <c r="D10" s="173">
        <v>-267.36</v>
      </c>
      <c r="E10" s="173">
        <v>-267.36</v>
      </c>
      <c r="F10" s="173">
        <v>-267.36</v>
      </c>
      <c r="G10" s="173">
        <v>-268.86</v>
      </c>
      <c r="H10" s="173">
        <v>-268.86</v>
      </c>
      <c r="I10" s="173">
        <v>-268.86</v>
      </c>
      <c r="J10" s="173">
        <v>-281.36</v>
      </c>
      <c r="K10" s="173">
        <v>-281.36</v>
      </c>
      <c r="L10" s="173">
        <v>-281.36</v>
      </c>
    </row>
    <row r="11" spans="2:12" x14ac:dyDescent="0.45">
      <c r="B11" s="12" t="s">
        <v>335</v>
      </c>
      <c r="C11" s="177">
        <v>-473.48999999999995</v>
      </c>
      <c r="D11" s="177">
        <v>-789.72</v>
      </c>
      <c r="E11" s="177">
        <v>-656.24</v>
      </c>
      <c r="F11" s="177">
        <v>-897.63000000000011</v>
      </c>
      <c r="G11" s="177">
        <v>-491.57499999999993</v>
      </c>
      <c r="H11" s="177">
        <v>-241.14499999999975</v>
      </c>
      <c r="I11" s="177">
        <v>-381.14499999999975</v>
      </c>
      <c r="J11" s="177">
        <v>-394.44499999999994</v>
      </c>
      <c r="K11" s="177">
        <v>-394.44499999999994</v>
      </c>
      <c r="L11" s="177">
        <v>-394.44499999999994</v>
      </c>
    </row>
    <row r="46" spans="2:12" x14ac:dyDescent="0.45">
      <c r="B46" s="78" t="s">
        <v>323</v>
      </c>
      <c r="C46" s="78"/>
      <c r="D46" s="78"/>
      <c r="E46" s="78"/>
      <c r="F46" s="78"/>
      <c r="G46" s="78"/>
      <c r="H46" s="78"/>
      <c r="I46" s="78"/>
      <c r="J46" s="78"/>
      <c r="K46" s="78"/>
      <c r="L46" s="78" t="s">
        <v>235</v>
      </c>
    </row>
    <row r="47" spans="2:12" x14ac:dyDescent="0.45">
      <c r="B47" s="12"/>
      <c r="C47" s="168">
        <v>2025</v>
      </c>
      <c r="D47" s="168">
        <v>2026</v>
      </c>
      <c r="E47" s="168">
        <v>2027</v>
      </c>
      <c r="F47" s="168">
        <v>2028</v>
      </c>
      <c r="G47" s="168">
        <v>2029</v>
      </c>
      <c r="H47" s="168">
        <v>2030</v>
      </c>
      <c r="I47" s="168">
        <v>2031</v>
      </c>
      <c r="J47" s="168">
        <v>2032</v>
      </c>
      <c r="K47" s="168">
        <v>2033</v>
      </c>
      <c r="L47" s="168">
        <v>2034</v>
      </c>
    </row>
    <row r="48" spans="2:12" x14ac:dyDescent="0.45">
      <c r="B48" s="174" t="s">
        <v>236</v>
      </c>
      <c r="C48" s="170">
        <v>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8" t="s">
        <v>242</v>
      </c>
    </row>
    <row r="49" spans="2:12" x14ac:dyDescent="0.45">
      <c r="B49" s="175" t="s">
        <v>237</v>
      </c>
      <c r="C49" s="171">
        <v>124.52000000000001</v>
      </c>
      <c r="D49" s="171">
        <v>188.34</v>
      </c>
      <c r="E49" s="171">
        <v>188.34</v>
      </c>
      <c r="F49" s="171">
        <v>188.34</v>
      </c>
      <c r="G49" s="171">
        <v>253.01999999999998</v>
      </c>
      <c r="H49" s="171">
        <v>382.38</v>
      </c>
      <c r="I49" s="171">
        <v>382.38</v>
      </c>
      <c r="J49" s="171">
        <v>397.38</v>
      </c>
      <c r="K49" s="171">
        <v>397.38</v>
      </c>
      <c r="L49" s="179" t="s">
        <v>242</v>
      </c>
    </row>
    <row r="50" spans="2:12" x14ac:dyDescent="0.45">
      <c r="B50" s="176" t="s">
        <v>238</v>
      </c>
      <c r="C50" s="172">
        <v>0</v>
      </c>
      <c r="D50" s="172">
        <v>0</v>
      </c>
      <c r="E50" s="172">
        <v>0</v>
      </c>
      <c r="F50" s="172">
        <v>0</v>
      </c>
      <c r="G50" s="172">
        <v>0</v>
      </c>
      <c r="H50" s="172">
        <v>0</v>
      </c>
      <c r="I50" s="172">
        <v>0</v>
      </c>
      <c r="J50" s="172">
        <v>0</v>
      </c>
      <c r="K50" s="172">
        <v>0</v>
      </c>
      <c r="L50" s="180" t="s">
        <v>242</v>
      </c>
    </row>
    <row r="51" spans="2:12" x14ac:dyDescent="0.45">
      <c r="B51" s="113" t="s">
        <v>239</v>
      </c>
      <c r="C51" s="170">
        <v>-100</v>
      </c>
      <c r="D51" s="170">
        <v>-125</v>
      </c>
      <c r="E51" s="170">
        <v>-150</v>
      </c>
      <c r="F51" s="170">
        <v>-150</v>
      </c>
      <c r="G51" s="170">
        <v>-150</v>
      </c>
      <c r="H51" s="170">
        <v>-150</v>
      </c>
      <c r="I51" s="170">
        <v>-290</v>
      </c>
      <c r="J51" s="170">
        <v>-301.2</v>
      </c>
      <c r="K51" s="170">
        <v>-301.2</v>
      </c>
      <c r="L51" s="178" t="s">
        <v>242</v>
      </c>
    </row>
    <row r="52" spans="2:12" x14ac:dyDescent="0.45">
      <c r="B52" s="175" t="s">
        <v>240</v>
      </c>
      <c r="C52" s="171">
        <v>-215.4</v>
      </c>
      <c r="D52" s="171">
        <v>-567.70000000000005</v>
      </c>
      <c r="E52" s="171">
        <v>-300.8</v>
      </c>
      <c r="F52" s="171">
        <v>-330.4</v>
      </c>
      <c r="G52" s="171">
        <v>-330.4</v>
      </c>
      <c r="H52" s="171">
        <v>-330.4</v>
      </c>
      <c r="I52" s="171">
        <v>-330.4</v>
      </c>
      <c r="J52" s="171">
        <v>-341.71</v>
      </c>
      <c r="K52" s="171">
        <v>-341.71</v>
      </c>
      <c r="L52" s="179" t="s">
        <v>242</v>
      </c>
    </row>
    <row r="53" spans="2:12" x14ac:dyDescent="0.45">
      <c r="B53" s="176" t="s">
        <v>241</v>
      </c>
      <c r="C53" s="173">
        <v>-64</v>
      </c>
      <c r="D53" s="173">
        <v>-73.81</v>
      </c>
      <c r="E53" s="173">
        <v>-13.809999999999999</v>
      </c>
      <c r="F53" s="173">
        <v>-73.81</v>
      </c>
      <c r="G53" s="173">
        <v>-74.046000000000006</v>
      </c>
      <c r="H53" s="173">
        <v>-74.046000000000006</v>
      </c>
      <c r="I53" s="173">
        <v>-74.046000000000006</v>
      </c>
      <c r="J53" s="173">
        <v>-86.546000000000006</v>
      </c>
      <c r="K53" s="173">
        <v>-86.546000000000006</v>
      </c>
      <c r="L53" s="181" t="s">
        <v>242</v>
      </c>
    </row>
    <row r="54" spans="2:12" x14ac:dyDescent="0.45">
      <c r="B54" s="12" t="s">
        <v>335</v>
      </c>
      <c r="C54" s="177">
        <v>-254.88</v>
      </c>
      <c r="D54" s="177">
        <v>-578.17000000000007</v>
      </c>
      <c r="E54" s="177">
        <v>-276.27000000000004</v>
      </c>
      <c r="F54" s="177">
        <v>-365.86999999999995</v>
      </c>
      <c r="G54" s="177">
        <v>-301.42599999999999</v>
      </c>
      <c r="H54" s="177">
        <v>-172.06599999999997</v>
      </c>
      <c r="I54" s="177">
        <v>-312.06599999999997</v>
      </c>
      <c r="J54" s="177">
        <v>-332.07599999999996</v>
      </c>
      <c r="K54" s="177">
        <v>-332.07599999999996</v>
      </c>
      <c r="L54" s="181" t="s">
        <v>242</v>
      </c>
    </row>
    <row r="55" spans="2:12" x14ac:dyDescent="0.45">
      <c r="C55" s="238"/>
      <c r="D55" s="238"/>
      <c r="E55" s="238"/>
      <c r="F55" s="238"/>
      <c r="G55" s="238"/>
      <c r="H55" s="238"/>
      <c r="I55" s="238"/>
      <c r="J55" s="238"/>
      <c r="K55" s="238"/>
      <c r="L55" s="239"/>
    </row>
    <row r="56" spans="2:12" x14ac:dyDescent="0.45">
      <c r="C56" s="238"/>
      <c r="D56" s="238"/>
      <c r="E56" s="238"/>
      <c r="F56" s="238"/>
      <c r="G56" s="238"/>
      <c r="H56" s="238"/>
      <c r="I56" s="238"/>
      <c r="J56" s="238"/>
      <c r="K56" s="238"/>
      <c r="L56" s="239"/>
    </row>
    <row r="57" spans="2:12" x14ac:dyDescent="0.45">
      <c r="C57" s="238"/>
      <c r="D57" s="238"/>
      <c r="E57" s="238"/>
      <c r="F57" s="238"/>
      <c r="G57" s="238"/>
      <c r="H57" s="238"/>
      <c r="I57" s="238"/>
      <c r="J57" s="238"/>
      <c r="K57" s="238"/>
      <c r="L57" s="239"/>
    </row>
    <row r="58" spans="2:12" x14ac:dyDescent="0.45">
      <c r="C58" s="238"/>
      <c r="D58" s="238"/>
      <c r="E58" s="238"/>
      <c r="F58" s="238"/>
      <c r="G58" s="238"/>
      <c r="H58" s="238"/>
      <c r="I58" s="238"/>
      <c r="J58" s="238"/>
      <c r="K58" s="238"/>
      <c r="L58" s="239"/>
    </row>
    <row r="59" spans="2:12" x14ac:dyDescent="0.45">
      <c r="C59" s="238"/>
      <c r="D59" s="238"/>
      <c r="E59" s="238"/>
      <c r="F59" s="238"/>
      <c r="G59" s="238"/>
      <c r="H59" s="238"/>
      <c r="I59" s="238"/>
      <c r="J59" s="238"/>
      <c r="K59" s="238"/>
      <c r="L59" s="239"/>
    </row>
    <row r="60" spans="2:12" x14ac:dyDescent="0.45">
      <c r="C60" s="238"/>
      <c r="D60" s="238"/>
      <c r="E60" s="238"/>
      <c r="F60" s="238"/>
      <c r="G60" s="238"/>
      <c r="H60" s="238"/>
      <c r="I60" s="238"/>
      <c r="J60" s="238"/>
      <c r="K60" s="238"/>
      <c r="L60" s="239"/>
    </row>
  </sheetData>
  <phoneticPr fontId="1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41EA-EF45-461D-8AD6-38FB7F77A1D4}">
  <sheetPr codeName="Sheet22">
    <tabColor theme="8" tint="0.79998168889431442"/>
    <pageSetUpPr fitToPage="1"/>
  </sheetPr>
  <dimension ref="B2:M27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2" spans="2:13" ht="21.6" customHeight="1" x14ac:dyDescent="0.45">
      <c r="B2" s="78" t="s">
        <v>520</v>
      </c>
      <c r="M2" s="6" t="s">
        <v>85</v>
      </c>
    </row>
    <row r="3" spans="2:13" x14ac:dyDescent="0.45">
      <c r="B3" s="183"/>
      <c r="C3" s="183">
        <v>2024</v>
      </c>
      <c r="D3" s="183">
        <v>2025</v>
      </c>
      <c r="E3" s="183">
        <v>2026</v>
      </c>
      <c r="F3" s="183">
        <v>2027</v>
      </c>
      <c r="G3" s="183">
        <v>2028</v>
      </c>
      <c r="H3" s="183">
        <v>2029</v>
      </c>
      <c r="I3" s="183">
        <v>2030</v>
      </c>
      <c r="J3" s="183">
        <v>2031</v>
      </c>
      <c r="K3" s="183">
        <v>2032</v>
      </c>
      <c r="L3" s="183">
        <v>2033</v>
      </c>
      <c r="M3" s="183">
        <v>2034</v>
      </c>
    </row>
    <row r="4" spans="2:13" x14ac:dyDescent="0.45">
      <c r="B4" s="183" t="s">
        <v>252</v>
      </c>
      <c r="C4" s="184">
        <v>169.23</v>
      </c>
      <c r="D4" s="184">
        <v>164.85999999999999</v>
      </c>
      <c r="E4" s="184">
        <v>150.29999999999998</v>
      </c>
      <c r="F4" s="184">
        <v>147.34999999999997</v>
      </c>
      <c r="G4" s="184">
        <v>156.10999999999996</v>
      </c>
      <c r="H4" s="184">
        <v>156.10999999999996</v>
      </c>
      <c r="I4" s="184">
        <v>156.10999999999996</v>
      </c>
      <c r="J4" s="184">
        <v>158.60999999999996</v>
      </c>
      <c r="K4" s="184">
        <v>158.60999999999996</v>
      </c>
      <c r="L4" s="184">
        <v>158.60999999999996</v>
      </c>
      <c r="M4" s="184">
        <v>158.60999999999996</v>
      </c>
    </row>
    <row r="5" spans="2:13" x14ac:dyDescent="0.45">
      <c r="B5" s="183" t="s">
        <v>253</v>
      </c>
      <c r="C5" s="184">
        <v>2124.96</v>
      </c>
      <c r="D5" s="184">
        <v>2360.9199999999996</v>
      </c>
      <c r="E5" s="184">
        <v>2203.41</v>
      </c>
      <c r="F5" s="184">
        <v>2361.15</v>
      </c>
      <c r="G5" s="184">
        <v>2391.7300000000005</v>
      </c>
      <c r="H5" s="184">
        <v>2462.48</v>
      </c>
      <c r="I5" s="184">
        <v>2462.5</v>
      </c>
      <c r="J5" s="184">
        <v>2492.5700000000002</v>
      </c>
      <c r="K5" s="184">
        <v>2531.08</v>
      </c>
      <c r="L5" s="184">
        <v>2531.08</v>
      </c>
      <c r="M5" s="184">
        <v>2531.0700000000002</v>
      </c>
    </row>
    <row r="6" spans="2:13" x14ac:dyDescent="0.45">
      <c r="B6" s="183" t="s">
        <v>10</v>
      </c>
      <c r="C6" s="184">
        <v>2175.0700000000002</v>
      </c>
      <c r="D6" s="184">
        <v>2267.85</v>
      </c>
      <c r="E6" s="184">
        <v>2287.1799999999998</v>
      </c>
      <c r="F6" s="184">
        <v>2165.4299999999998</v>
      </c>
      <c r="G6" s="184">
        <v>2274.64</v>
      </c>
      <c r="H6" s="184">
        <v>2273.1899999999996</v>
      </c>
      <c r="I6" s="184">
        <v>2277.64</v>
      </c>
      <c r="J6" s="184">
        <v>2183.6799999999998</v>
      </c>
      <c r="K6" s="184">
        <v>2183.58</v>
      </c>
      <c r="L6" s="184">
        <v>2183.48</v>
      </c>
      <c r="M6" s="184">
        <v>2183.88</v>
      </c>
    </row>
    <row r="7" spans="2:13" x14ac:dyDescent="0.45">
      <c r="B7" s="183" t="s">
        <v>254</v>
      </c>
      <c r="C7" s="184">
        <v>3642.6414516129043</v>
      </c>
      <c r="D7" s="184">
        <v>3401.5199999999995</v>
      </c>
      <c r="E7" s="184">
        <v>3349.8999999999992</v>
      </c>
      <c r="F7" s="184">
        <v>3600.2957620000002</v>
      </c>
      <c r="G7" s="184">
        <v>3362.6008900000002</v>
      </c>
      <c r="H7" s="184">
        <v>3430.8503499999993</v>
      </c>
      <c r="I7" s="184">
        <v>3667.1156399999991</v>
      </c>
      <c r="J7" s="184">
        <v>3815.8439259999991</v>
      </c>
      <c r="K7" s="184">
        <v>3846.3394319999993</v>
      </c>
      <c r="L7" s="184">
        <v>3845.8250459999995</v>
      </c>
      <c r="M7" s="184">
        <v>3844.8599999999992</v>
      </c>
    </row>
    <row r="8" spans="2:13" x14ac:dyDescent="0.45">
      <c r="B8" s="183" t="s">
        <v>12</v>
      </c>
      <c r="C8" s="184">
        <v>418.92000000000007</v>
      </c>
      <c r="D8" s="184">
        <v>309.83000000000004</v>
      </c>
      <c r="E8" s="184">
        <v>290.06</v>
      </c>
      <c r="F8" s="184">
        <v>284.45</v>
      </c>
      <c r="G8" s="184">
        <v>335.76</v>
      </c>
      <c r="H8" s="184">
        <v>335.15</v>
      </c>
      <c r="I8" s="184">
        <v>335.15</v>
      </c>
      <c r="J8" s="184">
        <v>335.15</v>
      </c>
      <c r="K8" s="184">
        <v>335.15</v>
      </c>
      <c r="L8" s="184">
        <v>328.04</v>
      </c>
      <c r="M8" s="184">
        <v>328.04</v>
      </c>
    </row>
    <row r="9" spans="2:13" x14ac:dyDescent="0.45">
      <c r="B9" s="183" t="s">
        <v>255</v>
      </c>
      <c r="C9" s="184">
        <v>20.240000000000002</v>
      </c>
      <c r="D9" s="184">
        <v>35.200000000000003</v>
      </c>
      <c r="E9" s="184">
        <v>58.86999999999999</v>
      </c>
      <c r="F9" s="184">
        <v>127.30333333333333</v>
      </c>
      <c r="G9" s="184">
        <v>158.30666666666667</v>
      </c>
      <c r="H9" s="184">
        <v>181.91666666666666</v>
      </c>
      <c r="I9" s="184">
        <v>191.69333333333333</v>
      </c>
      <c r="J9" s="184">
        <v>193.48666666666668</v>
      </c>
      <c r="K9" s="184">
        <v>195.19</v>
      </c>
      <c r="L9" s="184">
        <v>197.12333333333331</v>
      </c>
      <c r="M9" s="184">
        <v>198.92999999999998</v>
      </c>
    </row>
    <row r="10" spans="2:13" x14ac:dyDescent="0.45">
      <c r="B10" s="183" t="s">
        <v>256</v>
      </c>
      <c r="C10" s="184">
        <v>9.34</v>
      </c>
      <c r="D10" s="184">
        <v>9.92</v>
      </c>
      <c r="E10" s="184">
        <v>10.65</v>
      </c>
      <c r="F10" s="184">
        <v>2.15</v>
      </c>
      <c r="G10" s="184">
        <v>2.15</v>
      </c>
      <c r="H10" s="184">
        <v>2.1399999999999997</v>
      </c>
      <c r="I10" s="184">
        <v>2.1399999999999997</v>
      </c>
      <c r="J10" s="184">
        <v>1.45</v>
      </c>
      <c r="K10" s="184">
        <v>1.45</v>
      </c>
      <c r="L10" s="184">
        <v>1.45</v>
      </c>
      <c r="M10" s="184">
        <v>1.45</v>
      </c>
    </row>
    <row r="11" spans="2:13" x14ac:dyDescent="0.45">
      <c r="B11" s="183" t="s">
        <v>257</v>
      </c>
      <c r="C11" s="184">
        <v>0</v>
      </c>
      <c r="D11" s="184">
        <v>0</v>
      </c>
      <c r="E11" s="184">
        <v>0.3</v>
      </c>
      <c r="F11" s="184">
        <v>0.3</v>
      </c>
      <c r="G11" s="184">
        <v>0.3</v>
      </c>
      <c r="H11" s="184">
        <v>0.3</v>
      </c>
      <c r="I11" s="184">
        <v>0.3</v>
      </c>
      <c r="J11" s="184">
        <v>0.3</v>
      </c>
      <c r="K11" s="184">
        <v>0.3</v>
      </c>
      <c r="L11" s="184">
        <v>0.3</v>
      </c>
      <c r="M11" s="184">
        <v>0.3</v>
      </c>
    </row>
    <row r="12" spans="2:13" x14ac:dyDescent="0.45">
      <c r="B12" s="185" t="s">
        <v>258</v>
      </c>
      <c r="C12" s="184">
        <v>8560.4014516129046</v>
      </c>
      <c r="D12" s="184">
        <v>8550.1</v>
      </c>
      <c r="E12" s="184">
        <v>8350.67</v>
      </c>
      <c r="F12" s="184">
        <v>8688.429095333333</v>
      </c>
      <c r="G12" s="184">
        <v>8681.5975566666657</v>
      </c>
      <c r="H12" s="184">
        <v>8842.1370166666675</v>
      </c>
      <c r="I12" s="184">
        <v>9092.6489733333328</v>
      </c>
      <c r="J12" s="184">
        <v>9181.0905926666692</v>
      </c>
      <c r="K12" s="184">
        <v>9251.6994320000013</v>
      </c>
      <c r="L12" s="184">
        <v>9245.9083793333339</v>
      </c>
      <c r="M12" s="184">
        <v>9247.1400000000012</v>
      </c>
    </row>
    <row r="13" spans="2:13" x14ac:dyDescent="0.45">
      <c r="B13" s="183" t="s">
        <v>259</v>
      </c>
      <c r="C13" s="186">
        <v>0.5448320679488865</v>
      </c>
      <c r="D13" s="186">
        <v>0.53882656919586591</v>
      </c>
      <c r="E13" s="186">
        <v>0.52500125738714953</v>
      </c>
      <c r="F13" s="186">
        <v>0.54387662568596762</v>
      </c>
      <c r="G13" s="186">
        <v>0.53956479531800283</v>
      </c>
      <c r="H13" s="186">
        <v>0.54611432380128888</v>
      </c>
      <c r="I13" s="186">
        <v>0.5583793277654957</v>
      </c>
      <c r="J13" s="186">
        <v>0.56084853956424374</v>
      </c>
      <c r="K13" s="186">
        <v>0.56368119368793035</v>
      </c>
      <c r="L13" s="186">
        <v>0.56308820824198136</v>
      </c>
      <c r="M13" s="186">
        <v>0.56350639853747719</v>
      </c>
    </row>
    <row r="19" spans="3:7" x14ac:dyDescent="0.45">
      <c r="D19" s="111"/>
      <c r="E19" s="111"/>
      <c r="F19" s="111"/>
      <c r="G19" s="111"/>
    </row>
    <row r="20" spans="3:7" x14ac:dyDescent="0.45">
      <c r="D20" s="111"/>
      <c r="E20" s="111"/>
      <c r="F20" s="111"/>
      <c r="G20" s="111"/>
    </row>
    <row r="21" spans="3:7" x14ac:dyDescent="0.45">
      <c r="D21" s="111"/>
      <c r="E21" s="111"/>
      <c r="F21" s="111"/>
      <c r="G21" s="111"/>
    </row>
    <row r="22" spans="3:7" x14ac:dyDescent="0.45">
      <c r="D22" s="111"/>
      <c r="E22" s="111"/>
      <c r="F22" s="111"/>
      <c r="G22" s="111"/>
    </row>
    <row r="23" spans="3:7" x14ac:dyDescent="0.45">
      <c r="D23" s="111"/>
      <c r="E23" s="111"/>
      <c r="F23" s="111"/>
      <c r="G23" s="111"/>
    </row>
    <row r="24" spans="3:7" x14ac:dyDescent="0.45">
      <c r="C24" s="122"/>
      <c r="D24" s="111"/>
      <c r="E24" s="111"/>
      <c r="F24" s="111"/>
      <c r="G24" s="111"/>
    </row>
    <row r="25" spans="3:7" x14ac:dyDescent="0.45">
      <c r="D25" s="111"/>
      <c r="E25" s="111"/>
      <c r="F25" s="111"/>
      <c r="G25" s="111"/>
    </row>
    <row r="26" spans="3:7" x14ac:dyDescent="0.45">
      <c r="D26" s="111"/>
      <c r="E26" s="111"/>
      <c r="F26" s="111"/>
      <c r="G26" s="111"/>
    </row>
    <row r="27" spans="3:7" x14ac:dyDescent="0.45">
      <c r="D27" s="111"/>
      <c r="E27" s="111"/>
      <c r="F27" s="111"/>
      <c r="G27" s="11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F6167-5185-466C-BE2A-06705119A934}">
  <sheetPr>
    <tabColor theme="8" tint="0.79998168889431442"/>
  </sheetPr>
  <dimension ref="B3:G30"/>
  <sheetViews>
    <sheetView workbookViewId="0"/>
  </sheetViews>
  <sheetFormatPr defaultRowHeight="18" x14ac:dyDescent="0.45"/>
  <sheetData>
    <row r="3" spans="2:7" x14ac:dyDescent="0.45">
      <c r="B3" t="s">
        <v>482</v>
      </c>
    </row>
    <row r="4" spans="2:7" ht="18.600000000000001" thickBot="1" x14ac:dyDescent="0.5">
      <c r="B4" s="431" t="s">
        <v>444</v>
      </c>
      <c r="C4" s="431"/>
      <c r="D4" s="431"/>
      <c r="E4" s="431"/>
      <c r="F4" s="431"/>
      <c r="G4" s="431"/>
    </row>
    <row r="5" spans="2:7" ht="18.600000000000001" thickBot="1" x14ac:dyDescent="0.5">
      <c r="B5" s="409" t="s">
        <v>102</v>
      </c>
      <c r="C5" s="410"/>
      <c r="D5" s="56">
        <v>2024</v>
      </c>
      <c r="E5" s="57">
        <v>2025</v>
      </c>
      <c r="F5" s="57">
        <v>2029</v>
      </c>
      <c r="G5" s="151">
        <v>2034</v>
      </c>
    </row>
    <row r="6" spans="2:7" x14ac:dyDescent="0.45">
      <c r="B6" s="432" t="s">
        <v>441</v>
      </c>
      <c r="C6" s="433"/>
      <c r="D6" s="46">
        <v>839.46842489999995</v>
      </c>
      <c r="E6" s="323">
        <v>783.17977944271672</v>
      </c>
      <c r="F6" s="323">
        <v>838.78400000000011</v>
      </c>
      <c r="G6" s="325">
        <v>845.89600000000007</v>
      </c>
    </row>
    <row r="7" spans="2:7" x14ac:dyDescent="0.45">
      <c r="B7" s="311"/>
      <c r="C7" s="312" t="s">
        <v>8</v>
      </c>
      <c r="D7" s="48">
        <v>719.96899999999994</v>
      </c>
      <c r="E7" s="50">
        <v>732.29199999999992</v>
      </c>
      <c r="F7" s="50">
        <v>776.08500000000004</v>
      </c>
      <c r="G7" s="326">
        <v>781.45700000000011</v>
      </c>
    </row>
    <row r="8" spans="2:7" x14ac:dyDescent="0.45">
      <c r="B8" s="313"/>
      <c r="C8" s="314" t="s">
        <v>9</v>
      </c>
      <c r="D8" s="48">
        <v>119.49942489999999</v>
      </c>
      <c r="E8" s="50">
        <v>50.887779442716599</v>
      </c>
      <c r="F8" s="50">
        <v>62.699000000000005</v>
      </c>
      <c r="G8" s="326">
        <v>64.438999999999993</v>
      </c>
    </row>
    <row r="9" spans="2:7" x14ac:dyDescent="0.45">
      <c r="B9" s="436" t="s">
        <v>103</v>
      </c>
      <c r="C9" s="437"/>
      <c r="D9" s="48">
        <v>5724.9339999999993</v>
      </c>
      <c r="E9" s="50">
        <v>5701.3300000000008</v>
      </c>
      <c r="F9" s="50">
        <v>5372.3409999999994</v>
      </c>
      <c r="G9" s="326">
        <v>5010.7919999999995</v>
      </c>
    </row>
    <row r="10" spans="2:7" x14ac:dyDescent="0.45">
      <c r="B10" s="311"/>
      <c r="C10" s="315" t="s">
        <v>10</v>
      </c>
      <c r="D10" s="48">
        <v>2625.7589999999996</v>
      </c>
      <c r="E10" s="50">
        <v>2787.538</v>
      </c>
      <c r="F10" s="50">
        <v>2618.6040000000003</v>
      </c>
      <c r="G10" s="326">
        <v>2208.7539999999999</v>
      </c>
    </row>
    <row r="11" spans="2:7" x14ac:dyDescent="0.45">
      <c r="B11" s="311"/>
      <c r="C11" s="314" t="s">
        <v>11</v>
      </c>
      <c r="D11" s="48">
        <v>2918.4290000000001</v>
      </c>
      <c r="E11" s="50">
        <v>2729.3069999999993</v>
      </c>
      <c r="F11" s="50">
        <v>2576.2019999999998</v>
      </c>
      <c r="G11" s="326">
        <v>2625.4549999999999</v>
      </c>
    </row>
    <row r="12" spans="2:7" x14ac:dyDescent="0.45">
      <c r="B12" s="316"/>
      <c r="C12" s="317" t="s">
        <v>12</v>
      </c>
      <c r="D12" s="48">
        <v>180.74599999999998</v>
      </c>
      <c r="E12" s="50">
        <v>184.48499999999999</v>
      </c>
      <c r="F12" s="50">
        <v>177.53499999999997</v>
      </c>
      <c r="G12" s="326">
        <v>176.583</v>
      </c>
    </row>
    <row r="13" spans="2:7" x14ac:dyDescent="0.45">
      <c r="B13" s="438" t="s">
        <v>39</v>
      </c>
      <c r="C13" s="439"/>
      <c r="D13" s="48">
        <v>885.69</v>
      </c>
      <c r="E13" s="50">
        <v>870.08600000000001</v>
      </c>
      <c r="F13" s="50">
        <v>865.02300000000002</v>
      </c>
      <c r="G13" s="326">
        <v>865.02300000000002</v>
      </c>
    </row>
    <row r="14" spans="2:7" x14ac:dyDescent="0.45">
      <c r="B14" s="436" t="s">
        <v>104</v>
      </c>
      <c r="C14" s="437"/>
      <c r="D14" s="48">
        <v>1463.431</v>
      </c>
      <c r="E14" s="50">
        <v>1592.828</v>
      </c>
      <c r="F14" s="50">
        <v>1908.9314000000002</v>
      </c>
      <c r="G14" s="326">
        <v>2199.0969999999998</v>
      </c>
    </row>
    <row r="15" spans="2:7" x14ac:dyDescent="0.45">
      <c r="B15" s="311"/>
      <c r="C15" s="315" t="s">
        <v>14</v>
      </c>
      <c r="D15" s="48">
        <v>117.06499999999998</v>
      </c>
      <c r="E15" s="50">
        <v>134.97199999999998</v>
      </c>
      <c r="F15" s="50">
        <v>244.94799999999998</v>
      </c>
      <c r="G15" s="326">
        <v>351.07</v>
      </c>
    </row>
    <row r="16" spans="2:7" x14ac:dyDescent="0.45">
      <c r="B16" s="311"/>
      <c r="C16" s="314" t="s">
        <v>15</v>
      </c>
      <c r="D16" s="48">
        <v>934.25</v>
      </c>
      <c r="E16" s="50">
        <v>971.99099999999987</v>
      </c>
      <c r="F16" s="50">
        <v>1109.9029999999998</v>
      </c>
      <c r="G16" s="326">
        <v>1256.5219999999999</v>
      </c>
    </row>
    <row r="17" spans="2:7" x14ac:dyDescent="0.45">
      <c r="B17" s="311"/>
      <c r="C17" s="314" t="s">
        <v>16</v>
      </c>
      <c r="D17" s="48">
        <v>26.444999999999997</v>
      </c>
      <c r="E17" s="50">
        <v>26.959</v>
      </c>
      <c r="F17" s="50">
        <v>30.061999999999998</v>
      </c>
      <c r="G17" s="326">
        <v>31.164999999999999</v>
      </c>
    </row>
    <row r="18" spans="2:7" x14ac:dyDescent="0.45">
      <c r="B18" s="311"/>
      <c r="C18" s="314" t="s">
        <v>17</v>
      </c>
      <c r="D18" s="48">
        <v>345.12375061374996</v>
      </c>
      <c r="E18" s="50">
        <v>423.41662352875005</v>
      </c>
      <c r="F18" s="50">
        <v>459.56402352874994</v>
      </c>
      <c r="G18" s="326">
        <v>470.18062352875017</v>
      </c>
    </row>
    <row r="19" spans="2:7" x14ac:dyDescent="0.45">
      <c r="B19" s="311"/>
      <c r="C19" s="318" t="s">
        <v>18</v>
      </c>
      <c r="D19" s="48">
        <v>38.464249386249996</v>
      </c>
      <c r="E19" s="50">
        <v>32.469376471249987</v>
      </c>
      <c r="F19" s="50">
        <v>31.235376471249996</v>
      </c>
      <c r="G19" s="326">
        <v>30.252376471249999</v>
      </c>
    </row>
    <row r="20" spans="2:7" x14ac:dyDescent="0.45">
      <c r="B20" s="311"/>
      <c r="C20" s="319" t="s">
        <v>142</v>
      </c>
      <c r="D20" s="48">
        <v>1.4359999999999999</v>
      </c>
      <c r="E20" s="50">
        <v>3.01</v>
      </c>
      <c r="F20" s="50">
        <v>19.145</v>
      </c>
      <c r="G20" s="326">
        <v>22.78</v>
      </c>
    </row>
    <row r="21" spans="2:7" x14ac:dyDescent="0.45">
      <c r="B21" s="311"/>
      <c r="C21" s="320" t="s">
        <v>442</v>
      </c>
      <c r="D21" s="48">
        <v>5.0000000000000001E-3</v>
      </c>
      <c r="E21" s="50">
        <v>0.01</v>
      </c>
      <c r="F21" s="50">
        <v>2.4930000000000003</v>
      </c>
      <c r="G21" s="326">
        <v>7.7529999999999992</v>
      </c>
    </row>
    <row r="22" spans="2:7" x14ac:dyDescent="0.45">
      <c r="B22" s="321"/>
      <c r="C22" s="322" t="s">
        <v>443</v>
      </c>
      <c r="D22" s="48">
        <v>0.64200000000000002</v>
      </c>
      <c r="E22" s="50">
        <v>0</v>
      </c>
      <c r="F22" s="50">
        <v>11.581</v>
      </c>
      <c r="G22" s="326">
        <v>29.374000000000002</v>
      </c>
    </row>
    <row r="23" spans="2:7" ht="18.600000000000001" thickBot="1" x14ac:dyDescent="0.5">
      <c r="B23" s="434" t="s">
        <v>105</v>
      </c>
      <c r="C23" s="435"/>
      <c r="D23" s="51">
        <v>10.532</v>
      </c>
      <c r="E23" s="324">
        <v>5.4469999999999992</v>
      </c>
      <c r="F23" s="324">
        <v>3.0940000000000003</v>
      </c>
      <c r="G23" s="327">
        <v>3.0510000000000002</v>
      </c>
    </row>
    <row r="24" spans="2:7" ht="19.2" thickTop="1" thickBot="1" x14ac:dyDescent="0.5">
      <c r="B24" s="429" t="s">
        <v>71</v>
      </c>
      <c r="C24" s="430"/>
      <c r="D24" s="328">
        <v>8924.0554248999997</v>
      </c>
      <c r="E24" s="329">
        <v>8952.8707794427173</v>
      </c>
      <c r="F24" s="329">
        <v>8988.1733999999997</v>
      </c>
      <c r="G24" s="330">
        <v>8923.8590000000004</v>
      </c>
    </row>
    <row r="25" spans="2:7" ht="18.600000000000001" thickTop="1" x14ac:dyDescent="0.45"/>
    <row r="26" spans="2:7" x14ac:dyDescent="0.45">
      <c r="E26" s="270"/>
      <c r="F26" s="270"/>
      <c r="G26" s="270"/>
    </row>
    <row r="30" spans="2:7" x14ac:dyDescent="0.45">
      <c r="E30" s="270"/>
      <c r="F30" s="270"/>
      <c r="G30" s="270"/>
    </row>
  </sheetData>
  <mergeCells count="8">
    <mergeCell ref="B24:C24"/>
    <mergeCell ref="B4:G4"/>
    <mergeCell ref="B5:C5"/>
    <mergeCell ref="B6:C6"/>
    <mergeCell ref="B23:C23"/>
    <mergeCell ref="B9:C9"/>
    <mergeCell ref="B13:C13"/>
    <mergeCell ref="B14:C1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D8C23-62B2-45A6-88E8-3A3D45C0C0F2}">
  <sheetPr>
    <tabColor theme="8" tint="0.79998168889431442"/>
  </sheetPr>
  <dimension ref="B1:H37"/>
  <sheetViews>
    <sheetView showGridLines="0" zoomScale="85" zoomScaleNormal="85" workbookViewId="0"/>
  </sheetViews>
  <sheetFormatPr defaultColWidth="9" defaultRowHeight="15" x14ac:dyDescent="0.45"/>
  <cols>
    <col min="1" max="1" width="1.59765625" style="196" customWidth="1"/>
    <col min="2" max="8" width="10.59765625" style="196" customWidth="1"/>
    <col min="9" max="9" width="1.59765625" style="196" customWidth="1"/>
    <col min="10" max="16384" width="9" style="196"/>
  </cols>
  <sheetData>
    <row r="1" spans="2:8" ht="2.1" customHeight="1" x14ac:dyDescent="0.45"/>
    <row r="2" spans="2:8" ht="2.1" customHeight="1" x14ac:dyDescent="0.45"/>
    <row r="3" spans="2:8" ht="18" customHeight="1" x14ac:dyDescent="0.45">
      <c r="B3" s="213" t="s">
        <v>517</v>
      </c>
    </row>
    <row r="4" spans="2:8" ht="2.1" customHeight="1" thickBot="1" x14ac:dyDescent="0.5"/>
    <row r="5" spans="2:8" ht="16.5" customHeight="1" thickTop="1" thickBot="1" x14ac:dyDescent="0.5">
      <c r="B5" s="204"/>
      <c r="C5" s="205" t="s">
        <v>206</v>
      </c>
      <c r="D5" s="205" t="s">
        <v>51</v>
      </c>
      <c r="E5" s="205" t="s">
        <v>52</v>
      </c>
      <c r="F5" s="205" t="s">
        <v>53</v>
      </c>
      <c r="G5" s="205" t="s">
        <v>54</v>
      </c>
      <c r="H5" s="206" t="s">
        <v>55</v>
      </c>
    </row>
    <row r="6" spans="2:8" ht="16.5" customHeight="1" thickTop="1" thickBot="1" x14ac:dyDescent="0.5">
      <c r="B6" s="207" t="s">
        <v>282</v>
      </c>
      <c r="C6" s="208">
        <v>11086.4</v>
      </c>
      <c r="D6" s="208">
        <v>11112.7</v>
      </c>
      <c r="E6" s="208">
        <v>12705.5</v>
      </c>
      <c r="F6" s="208">
        <v>15879.4</v>
      </c>
      <c r="G6" s="208">
        <v>15916.1</v>
      </c>
      <c r="H6" s="209">
        <v>14058.2</v>
      </c>
    </row>
    <row r="7" spans="2:8" ht="16.5" customHeight="1" thickTop="1" thickBot="1" x14ac:dyDescent="0.5">
      <c r="B7" s="210"/>
      <c r="C7" s="211" t="s">
        <v>56</v>
      </c>
      <c r="D7" s="211" t="s">
        <v>57</v>
      </c>
      <c r="E7" s="211" t="s">
        <v>58</v>
      </c>
      <c r="F7" s="211" t="s">
        <v>59</v>
      </c>
      <c r="G7" s="211" t="s">
        <v>60</v>
      </c>
      <c r="H7" s="212" t="s">
        <v>61</v>
      </c>
    </row>
    <row r="8" spans="2:8" ht="16.5" customHeight="1" thickTop="1" thickBot="1" x14ac:dyDescent="0.5">
      <c r="B8" s="207" t="s">
        <v>282</v>
      </c>
      <c r="C8" s="208">
        <v>11765.8</v>
      </c>
      <c r="D8" s="208">
        <v>11985.2</v>
      </c>
      <c r="E8" s="208">
        <v>13973.8</v>
      </c>
      <c r="F8" s="208">
        <v>14891.9</v>
      </c>
      <c r="G8" s="208">
        <v>14879.1</v>
      </c>
      <c r="H8" s="209">
        <v>12958.3</v>
      </c>
    </row>
    <row r="9" spans="2:8" ht="2.1" customHeight="1" thickTop="1" x14ac:dyDescent="0.45"/>
    <row r="11" spans="2:8" ht="2.1" customHeight="1" x14ac:dyDescent="0.45"/>
    <row r="12" spans="2:8" ht="18" customHeight="1" x14ac:dyDescent="0.45">
      <c r="B12" s="213" t="s">
        <v>518</v>
      </c>
    </row>
    <row r="13" spans="2:8" ht="2.1" customHeight="1" thickBot="1" x14ac:dyDescent="0.5"/>
    <row r="14" spans="2:8" ht="16.5" customHeight="1" thickTop="1" thickBot="1" x14ac:dyDescent="0.5">
      <c r="B14" s="204"/>
      <c r="C14" s="205" t="s">
        <v>206</v>
      </c>
      <c r="D14" s="205" t="s">
        <v>51</v>
      </c>
      <c r="E14" s="205" t="s">
        <v>52</v>
      </c>
      <c r="F14" s="205" t="s">
        <v>53</v>
      </c>
      <c r="G14" s="205" t="s">
        <v>54</v>
      </c>
      <c r="H14" s="206" t="s">
        <v>55</v>
      </c>
    </row>
    <row r="15" spans="2:8" ht="16.5" customHeight="1" thickTop="1" thickBot="1" x14ac:dyDescent="0.5">
      <c r="B15" s="207" t="s">
        <v>282</v>
      </c>
      <c r="C15" s="208">
        <v>11131.7</v>
      </c>
      <c r="D15" s="208">
        <v>11154.4</v>
      </c>
      <c r="E15" s="208">
        <v>12750.2</v>
      </c>
      <c r="F15" s="208">
        <v>15917.1</v>
      </c>
      <c r="G15" s="208">
        <v>15954.3</v>
      </c>
      <c r="H15" s="209">
        <v>14106.3</v>
      </c>
    </row>
    <row r="16" spans="2:8" ht="16.5" customHeight="1" thickTop="1" thickBot="1" x14ac:dyDescent="0.5">
      <c r="B16" s="210"/>
      <c r="C16" s="211" t="s">
        <v>56</v>
      </c>
      <c r="D16" s="211" t="s">
        <v>57</v>
      </c>
      <c r="E16" s="211" t="s">
        <v>58</v>
      </c>
      <c r="F16" s="211" t="s">
        <v>59</v>
      </c>
      <c r="G16" s="211" t="s">
        <v>60</v>
      </c>
      <c r="H16" s="212" t="s">
        <v>61</v>
      </c>
    </row>
    <row r="17" spans="2:8" ht="16.5" customHeight="1" thickTop="1" thickBot="1" x14ac:dyDescent="0.5">
      <c r="B17" s="207" t="s">
        <v>282</v>
      </c>
      <c r="C17" s="208">
        <v>11818.4</v>
      </c>
      <c r="D17" s="208">
        <v>12036.9</v>
      </c>
      <c r="E17" s="208">
        <v>14029.5</v>
      </c>
      <c r="F17" s="208">
        <v>14946.3</v>
      </c>
      <c r="G17" s="208">
        <v>14934.7</v>
      </c>
      <c r="H17" s="209">
        <v>13017.2</v>
      </c>
    </row>
    <row r="18" spans="2:8" ht="2.1" customHeight="1" thickTop="1" x14ac:dyDescent="0.45"/>
    <row r="20" spans="2:8" ht="2.1" customHeight="1" x14ac:dyDescent="0.45"/>
    <row r="21" spans="2:8" ht="15" customHeight="1" x14ac:dyDescent="0.45"/>
    <row r="22" spans="2:8" ht="15" customHeight="1" x14ac:dyDescent="0.45"/>
    <row r="23" spans="2:8" ht="16.5" customHeight="1" x14ac:dyDescent="0.45"/>
    <row r="24" spans="2:8" ht="2.1" customHeight="1" x14ac:dyDescent="0.45"/>
    <row r="25" spans="2:8" ht="15.75" customHeight="1" x14ac:dyDescent="0.45"/>
    <row r="26" spans="2:8" ht="2.1" customHeight="1" x14ac:dyDescent="0.45"/>
    <row r="27" spans="2:8" ht="15" customHeight="1" x14ac:dyDescent="0.45"/>
    <row r="28" spans="2:8" ht="16.5" customHeight="1" x14ac:dyDescent="0.45"/>
    <row r="29" spans="2:8" ht="2.1" customHeight="1" x14ac:dyDescent="0.45"/>
    <row r="30" spans="2:8" ht="15" customHeight="1" x14ac:dyDescent="0.45"/>
    <row r="31" spans="2:8" ht="2.1" customHeight="1" x14ac:dyDescent="0.45"/>
    <row r="32" spans="2:8" ht="15" customHeight="1" x14ac:dyDescent="0.45"/>
    <row r="33" ht="2.1" customHeight="1" x14ac:dyDescent="0.45"/>
    <row r="34" ht="15" customHeight="1" x14ac:dyDescent="0.45"/>
    <row r="36" ht="2.1" customHeight="1" x14ac:dyDescent="0.45"/>
    <row r="37" ht="15" customHeight="1" x14ac:dyDescent="0.45"/>
  </sheetData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EA02-FE53-4FD6-B4CB-7130FC28745C}">
  <sheetPr codeName="Sheet11">
    <tabColor theme="8" tint="0.79998168889431442"/>
    <pageSetUpPr fitToPage="1"/>
  </sheetPr>
  <dimension ref="B1:M28"/>
  <sheetViews>
    <sheetView showGridLines="0" zoomScaleNormal="100" workbookViewId="0"/>
  </sheetViews>
  <sheetFormatPr defaultColWidth="9" defaultRowHeight="15" x14ac:dyDescent="0.45"/>
  <cols>
    <col min="1" max="1" width="3.09765625" style="6" customWidth="1"/>
    <col min="2" max="2" width="16.09765625" style="6" customWidth="1"/>
    <col min="3" max="3" width="9.09765625" style="6" bestFit="1" customWidth="1"/>
    <col min="4" max="13" width="7.09765625" style="6" customWidth="1"/>
    <col min="14" max="16384" width="9" style="6"/>
  </cols>
  <sheetData>
    <row r="1" spans="2:13" x14ac:dyDescent="0.45">
      <c r="G1" s="5"/>
    </row>
    <row r="2" spans="2:13" ht="21.6" customHeight="1" x14ac:dyDescent="0.45">
      <c r="B2" s="6" t="s">
        <v>313</v>
      </c>
      <c r="M2" s="27" t="s">
        <v>86</v>
      </c>
    </row>
    <row r="3" spans="2:13" ht="21.6" customHeight="1" x14ac:dyDescent="0.45">
      <c r="B3" s="12"/>
      <c r="C3" s="12"/>
      <c r="D3" s="119" t="s">
        <v>20</v>
      </c>
      <c r="E3" s="119" t="s">
        <v>21</v>
      </c>
      <c r="F3" s="119" t="s">
        <v>22</v>
      </c>
      <c r="G3" s="119" t="s">
        <v>23</v>
      </c>
      <c r="H3" s="95" t="s">
        <v>24</v>
      </c>
      <c r="I3" s="95" t="s">
        <v>25</v>
      </c>
      <c r="J3" s="95" t="s">
        <v>26</v>
      </c>
      <c r="K3" s="95" t="s">
        <v>27</v>
      </c>
      <c r="L3" s="95" t="s">
        <v>28</v>
      </c>
      <c r="M3" s="95" t="s">
        <v>29</v>
      </c>
    </row>
    <row r="4" spans="2:13" x14ac:dyDescent="0.45">
      <c r="B4" s="113" t="s">
        <v>30</v>
      </c>
      <c r="C4" s="117" t="s">
        <v>8</v>
      </c>
      <c r="D4" s="114">
        <v>0.13436031547567917</v>
      </c>
      <c r="E4" s="114">
        <v>9.2499047349976188E-2</v>
      </c>
      <c r="F4" s="114">
        <v>4.8162799089474018E-2</v>
      </c>
      <c r="G4" s="114">
        <v>0.10384980084028567</v>
      </c>
      <c r="H4" s="114">
        <v>0.26837531915485713</v>
      </c>
      <c r="I4" s="114">
        <v>9.1360374851581994E-2</v>
      </c>
      <c r="J4" s="114">
        <v>6.3383086017963122E-2</v>
      </c>
      <c r="K4" s="114">
        <v>9.3414031343032056E-2</v>
      </c>
      <c r="L4" s="114">
        <v>4.8236437356755854E-2</v>
      </c>
      <c r="M4" s="114">
        <v>1.0101133030705008E-3</v>
      </c>
    </row>
    <row r="5" spans="2:13" x14ac:dyDescent="0.45">
      <c r="B5" s="115"/>
      <c r="C5" s="12" t="s">
        <v>9</v>
      </c>
      <c r="D5" s="114">
        <v>7.1296994454678212E-3</v>
      </c>
      <c r="E5" s="114">
        <v>1.4475048417292974E-3</v>
      </c>
      <c r="F5" s="114">
        <v>2.1496456638838042E-2</v>
      </c>
      <c r="G5" s="114">
        <v>1.1768567022805458E-2</v>
      </c>
      <c r="H5" s="114">
        <v>9.7398757470136869E-4</v>
      </c>
      <c r="I5" s="114">
        <v>1.5278222281335425E-2</v>
      </c>
      <c r="J5" s="114">
        <v>1.2581769737866228E-2</v>
      </c>
      <c r="K5" s="114">
        <v>9.0799303488176154E-3</v>
      </c>
      <c r="L5" s="114">
        <v>1.45857148506871E-2</v>
      </c>
      <c r="M5" s="150" t="s">
        <v>182</v>
      </c>
    </row>
    <row r="6" spans="2:13" x14ac:dyDescent="0.45">
      <c r="B6" s="113" t="s">
        <v>31</v>
      </c>
      <c r="C6" s="12" t="s">
        <v>10</v>
      </c>
      <c r="D6" s="114">
        <v>0.40620834248009186</v>
      </c>
      <c r="E6" s="114">
        <v>0.39468312287833718</v>
      </c>
      <c r="F6" s="114">
        <v>0.22871903032703947</v>
      </c>
      <c r="G6" s="114">
        <v>0.23552275089936958</v>
      </c>
      <c r="H6" s="114">
        <v>0.51444980137610541</v>
      </c>
      <c r="I6" s="114">
        <v>0.17734583577521651</v>
      </c>
      <c r="J6" s="114">
        <v>0.47638406707381092</v>
      </c>
      <c r="K6" s="114">
        <v>0.48428916474751438</v>
      </c>
      <c r="L6" s="114">
        <v>0.29065214812080625</v>
      </c>
      <c r="M6" s="114">
        <v>0.58066910878798572</v>
      </c>
    </row>
    <row r="7" spans="2:13" x14ac:dyDescent="0.45">
      <c r="B7" s="116"/>
      <c r="C7" s="12" t="s">
        <v>11</v>
      </c>
      <c r="D7" s="114">
        <v>0.10583515473133978</v>
      </c>
      <c r="E7" s="114">
        <v>0.28032936839085421</v>
      </c>
      <c r="F7" s="114">
        <v>0.54570235116417065</v>
      </c>
      <c r="G7" s="114">
        <v>0.47359748675581548</v>
      </c>
      <c r="H7" s="114">
        <v>9.6532604234063138E-2</v>
      </c>
      <c r="I7" s="114">
        <v>0.28309080757406352</v>
      </c>
      <c r="J7" s="114">
        <v>0.12128891189684075</v>
      </c>
      <c r="K7" s="114">
        <v>5.0696511823849905E-2</v>
      </c>
      <c r="L7" s="114">
        <v>9.6504889839717223E-2</v>
      </c>
      <c r="M7" s="114">
        <v>0.20953157516825074</v>
      </c>
    </row>
    <row r="8" spans="2:13" x14ac:dyDescent="0.45">
      <c r="B8" s="115"/>
      <c r="C8" s="117" t="s">
        <v>12</v>
      </c>
      <c r="D8" s="114">
        <v>5.6340851173489359E-2</v>
      </c>
      <c r="E8" s="114">
        <v>6.7771130300723495E-3</v>
      </c>
      <c r="F8" s="114">
        <v>2.6961668050595029E-2</v>
      </c>
      <c r="G8" s="114">
        <v>2.715237557910265E-3</v>
      </c>
      <c r="H8" s="114">
        <v>1.7368285573156908E-2</v>
      </c>
      <c r="I8" s="114">
        <v>5.7649225039797507E-3</v>
      </c>
      <c r="J8" s="114">
        <v>2.3230388838408163E-2</v>
      </c>
      <c r="K8" s="114">
        <v>3.5673762848958047E-2</v>
      </c>
      <c r="L8" s="114">
        <v>3.5808918660863762E-2</v>
      </c>
      <c r="M8" s="114">
        <v>9.5559152478428597E-2</v>
      </c>
    </row>
    <row r="9" spans="2:13" x14ac:dyDescent="0.45">
      <c r="B9" s="120" t="s">
        <v>13</v>
      </c>
      <c r="C9" s="121"/>
      <c r="D9" s="150" t="s">
        <v>182</v>
      </c>
      <c r="E9" s="150">
        <v>1.9959870980231095E-2</v>
      </c>
      <c r="F9" s="150" t="s">
        <v>182</v>
      </c>
      <c r="G9" s="150" t="s">
        <v>182</v>
      </c>
      <c r="H9" s="150" t="s">
        <v>182</v>
      </c>
      <c r="I9" s="114">
        <v>0.33313936814454292</v>
      </c>
      <c r="J9" s="150">
        <v>3.2074371997552802E-2</v>
      </c>
      <c r="K9" s="114">
        <v>0.15843958883334266</v>
      </c>
      <c r="L9" s="114">
        <v>0.28979338944141136</v>
      </c>
      <c r="M9" s="150" t="s">
        <v>182</v>
      </c>
    </row>
    <row r="10" spans="2:13" x14ac:dyDescent="0.45">
      <c r="B10" s="113" t="s">
        <v>32</v>
      </c>
      <c r="C10" s="12" t="s">
        <v>14</v>
      </c>
      <c r="D10" s="114">
        <v>0.11084280619370768</v>
      </c>
      <c r="E10" s="114">
        <v>3.9640704882538472E-2</v>
      </c>
      <c r="F10" s="114">
        <v>2.1253594216613611E-3</v>
      </c>
      <c r="G10" s="114">
        <v>8.9137611792082152E-3</v>
      </c>
      <c r="H10" s="114">
        <v>4.243803004055963E-3</v>
      </c>
      <c r="I10" s="114">
        <v>2.7286745665917132E-3</v>
      </c>
      <c r="J10" s="114">
        <v>5.7379096632190962E-3</v>
      </c>
      <c r="K10" s="114">
        <v>1.35932146267483E-2</v>
      </c>
      <c r="L10" s="114">
        <v>7.0809926195717875E-3</v>
      </c>
      <c r="M10" s="114">
        <v>2.8112791928829603E-3</v>
      </c>
    </row>
    <row r="11" spans="2:13" x14ac:dyDescent="0.45">
      <c r="B11" s="116"/>
      <c r="C11" s="12" t="s">
        <v>15</v>
      </c>
      <c r="D11" s="114">
        <v>0.10317543641968827</v>
      </c>
      <c r="E11" s="114">
        <v>9.4140134164515027E-2</v>
      </c>
      <c r="F11" s="114">
        <v>0.10065320961864518</v>
      </c>
      <c r="G11" s="114">
        <v>0.13089813460642166</v>
      </c>
      <c r="H11" s="114">
        <v>5.2247476328623414E-2</v>
      </c>
      <c r="I11" s="114">
        <v>6.5193085418112751E-2</v>
      </c>
      <c r="J11" s="114">
        <v>0.15991934345280981</v>
      </c>
      <c r="K11" s="114">
        <v>0.11492445093523564</v>
      </c>
      <c r="L11" s="114">
        <v>0.13616786472290909</v>
      </c>
      <c r="M11" s="114">
        <v>5.8051089827063723E-2</v>
      </c>
    </row>
    <row r="12" spans="2:13" ht="30" x14ac:dyDescent="0.45">
      <c r="B12" s="115"/>
      <c r="C12" s="117" t="s">
        <v>33</v>
      </c>
      <c r="D12" s="114">
        <v>7.5579268195686541E-2</v>
      </c>
      <c r="E12" s="114">
        <v>7.0060106330566502E-2</v>
      </c>
      <c r="F12" s="114">
        <v>2.4627256882540752E-2</v>
      </c>
      <c r="G12" s="114">
        <v>3.2566779195359226E-2</v>
      </c>
      <c r="H12" s="114">
        <v>3.3748669463402423E-2</v>
      </c>
      <c r="I12" s="114">
        <v>2.5651203484723176E-2</v>
      </c>
      <c r="J12" s="114">
        <v>0.10490057306693992</v>
      </c>
      <c r="K12" s="114">
        <v>3.8681682862438914E-2</v>
      </c>
      <c r="L12" s="114">
        <v>8.0281695445754128E-2</v>
      </c>
      <c r="M12" s="114">
        <v>5.2367681242317651E-2</v>
      </c>
    </row>
    <row r="13" spans="2:13" x14ac:dyDescent="0.45">
      <c r="B13" s="120" t="s">
        <v>19</v>
      </c>
      <c r="C13" s="121"/>
      <c r="D13" s="114">
        <v>5.2812588484946817E-4</v>
      </c>
      <c r="E13" s="114">
        <v>4.6302715117967292E-4</v>
      </c>
      <c r="F13" s="114">
        <v>1.5518688070355711E-3</v>
      </c>
      <c r="G13" s="114">
        <v>1.674819428243715E-4</v>
      </c>
      <c r="H13" s="150">
        <v>1.2060053291034446E-2</v>
      </c>
      <c r="I13" s="114">
        <v>4.4750539985230953E-4</v>
      </c>
      <c r="J13" s="114">
        <v>4.9957825458942298E-4</v>
      </c>
      <c r="K13" s="114">
        <v>1.2076616300623489E-3</v>
      </c>
      <c r="L13" s="114">
        <v>8.8794894152343024E-4</v>
      </c>
      <c r="M13" s="150" t="s">
        <v>182</v>
      </c>
    </row>
    <row r="20" spans="3:7" x14ac:dyDescent="0.45">
      <c r="D20" s="111"/>
      <c r="E20" s="111"/>
      <c r="F20" s="111"/>
      <c r="G20" s="111"/>
    </row>
    <row r="21" spans="3:7" x14ac:dyDescent="0.45">
      <c r="D21" s="111"/>
      <c r="E21" s="111"/>
      <c r="F21" s="111"/>
      <c r="G21" s="111"/>
    </row>
    <row r="22" spans="3:7" x14ac:dyDescent="0.45">
      <c r="D22" s="111"/>
      <c r="E22" s="111"/>
      <c r="F22" s="111"/>
      <c r="G22" s="111"/>
    </row>
    <row r="23" spans="3:7" x14ac:dyDescent="0.45">
      <c r="D23" s="111"/>
      <c r="E23" s="111"/>
      <c r="F23" s="111"/>
      <c r="G23" s="111"/>
    </row>
    <row r="24" spans="3:7" x14ac:dyDescent="0.45">
      <c r="D24" s="111"/>
      <c r="E24" s="111"/>
      <c r="F24" s="111"/>
      <c r="G24" s="111"/>
    </row>
    <row r="25" spans="3:7" x14ac:dyDescent="0.45">
      <c r="C25" s="122"/>
      <c r="D25" s="111"/>
      <c r="E25" s="111"/>
      <c r="F25" s="111"/>
      <c r="G25" s="111"/>
    </row>
    <row r="26" spans="3:7" x14ac:dyDescent="0.45">
      <c r="D26" s="111"/>
      <c r="E26" s="111"/>
      <c r="F26" s="111"/>
      <c r="G26" s="111"/>
    </row>
    <row r="27" spans="3:7" x14ac:dyDescent="0.45">
      <c r="D27" s="111"/>
      <c r="E27" s="111"/>
      <c r="F27" s="111"/>
      <c r="G27" s="111"/>
    </row>
    <row r="28" spans="3:7" x14ac:dyDescent="0.45">
      <c r="D28" s="111"/>
      <c r="E28" s="111"/>
      <c r="F28" s="111"/>
      <c r="G28" s="111"/>
    </row>
  </sheetData>
  <phoneticPr fontId="1"/>
  <pageMargins left="0.7" right="0.7" top="0.75" bottom="0.75" header="0.3" footer="0.3"/>
  <pageSetup paperSize="8" scale="7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43D80-C51C-4265-93D2-17CF992F17DD}">
  <sheetPr codeName="Sheet12">
    <tabColor theme="8" tint="0.79998168889431442"/>
    <pageSetUpPr fitToPage="1"/>
  </sheetPr>
  <dimension ref="B1:G20"/>
  <sheetViews>
    <sheetView showGridLines="0" zoomScale="85" zoomScaleNormal="85" workbookViewId="0"/>
  </sheetViews>
  <sheetFormatPr defaultColWidth="9" defaultRowHeight="15" x14ac:dyDescent="0.45"/>
  <cols>
    <col min="1" max="1" width="1.8984375" style="6" customWidth="1"/>
    <col min="2" max="2" width="8.796875" style="6" customWidth="1"/>
    <col min="3" max="3" width="11.59765625" style="6" bestFit="1" customWidth="1"/>
    <col min="4" max="7" width="8.3984375" style="6" customWidth="1"/>
    <col min="8" max="16384" width="9" style="6"/>
  </cols>
  <sheetData>
    <row r="1" spans="2:7" x14ac:dyDescent="0.45">
      <c r="D1" s="111"/>
      <c r="E1" s="111"/>
      <c r="F1" s="111"/>
      <c r="G1" s="111"/>
    </row>
    <row r="2" spans="2:7" ht="30.6" customHeight="1" x14ac:dyDescent="0.45">
      <c r="B2" s="6" t="s">
        <v>37</v>
      </c>
      <c r="D2" s="112"/>
      <c r="G2" s="27" t="s">
        <v>86</v>
      </c>
    </row>
    <row r="3" spans="2:7" ht="21" customHeight="1" x14ac:dyDescent="0.45">
      <c r="B3" s="443" t="s">
        <v>486</v>
      </c>
      <c r="C3" s="444"/>
      <c r="D3" s="12">
        <v>2024</v>
      </c>
      <c r="E3" s="12">
        <v>2025</v>
      </c>
      <c r="F3" s="12">
        <v>2029</v>
      </c>
      <c r="G3" s="12">
        <v>2034</v>
      </c>
    </row>
    <row r="4" spans="2:7" s="196" customFormat="1" ht="15" customHeight="1" x14ac:dyDescent="0.45">
      <c r="B4" s="440" t="s">
        <v>483</v>
      </c>
      <c r="C4" s="121"/>
      <c r="D4" s="366">
        <v>0.19409142327334095</v>
      </c>
      <c r="E4" s="366">
        <v>0.18067307631627472</v>
      </c>
      <c r="F4" s="366">
        <v>0.19289201888298949</v>
      </c>
      <c r="G4" s="366">
        <v>0.19378503461682814</v>
      </c>
    </row>
    <row r="5" spans="2:7" x14ac:dyDescent="0.45">
      <c r="B5" s="441"/>
      <c r="C5" s="12" t="s">
        <v>8</v>
      </c>
      <c r="D5" s="167">
        <v>0.37308264830855181</v>
      </c>
      <c r="E5" s="167">
        <v>0.37757612802654827</v>
      </c>
      <c r="F5" s="167">
        <v>0.39762209093932838</v>
      </c>
      <c r="G5" s="167">
        <v>0.39698556415021985</v>
      </c>
    </row>
    <row r="6" spans="2:7" x14ac:dyDescent="0.45">
      <c r="B6" s="442"/>
      <c r="C6" s="12" t="s">
        <v>9</v>
      </c>
      <c r="D6" s="167">
        <v>4.9888410110922293E-2</v>
      </c>
      <c r="E6" s="167">
        <v>2.1244540821822873E-2</v>
      </c>
      <c r="F6" s="167">
        <v>2.616111733368983E-2</v>
      </c>
      <c r="G6" s="167">
        <v>2.6887131212070984E-2</v>
      </c>
    </row>
    <row r="7" spans="2:7" s="196" customFormat="1" ht="15" customHeight="1" x14ac:dyDescent="0.45">
      <c r="B7" s="440" t="s">
        <v>484</v>
      </c>
      <c r="C7" s="121"/>
      <c r="D7" s="167">
        <v>0.44169964005994444</v>
      </c>
      <c r="E7" s="167">
        <v>0.4477480795601389</v>
      </c>
      <c r="F7" s="167">
        <v>0.42627735309256604</v>
      </c>
      <c r="G7" s="167">
        <v>0.39116917264358209</v>
      </c>
    </row>
    <row r="8" spans="2:7" x14ac:dyDescent="0.45">
      <c r="B8" s="441"/>
      <c r="C8" s="12" t="s">
        <v>10</v>
      </c>
      <c r="D8" s="167">
        <v>0.57142346414630185</v>
      </c>
      <c r="E8" s="167">
        <v>0.61725234313545463</v>
      </c>
      <c r="F8" s="167">
        <v>0.60864608969076517</v>
      </c>
      <c r="G8" s="167">
        <v>0.53704468309682218</v>
      </c>
    </row>
    <row r="9" spans="2:7" x14ac:dyDescent="0.45">
      <c r="B9" s="441"/>
      <c r="C9" s="12" t="s">
        <v>11</v>
      </c>
      <c r="D9" s="167">
        <v>0.41652632021418046</v>
      </c>
      <c r="E9" s="167">
        <v>0.38866109559375722</v>
      </c>
      <c r="F9" s="167">
        <v>0.36202720921551579</v>
      </c>
      <c r="G9" s="167">
        <v>0.34953012453440235</v>
      </c>
    </row>
    <row r="10" spans="2:7" x14ac:dyDescent="0.45">
      <c r="B10" s="442"/>
      <c r="C10" s="12" t="s">
        <v>38</v>
      </c>
      <c r="D10" s="167">
        <v>0.13295640113431567</v>
      </c>
      <c r="E10" s="167">
        <v>0.15438474259485463</v>
      </c>
      <c r="F10" s="167">
        <v>0.14987725657564674</v>
      </c>
      <c r="G10" s="167">
        <v>0.1489391894100823</v>
      </c>
    </row>
    <row r="11" spans="2:7" x14ac:dyDescent="0.45">
      <c r="B11" s="445" t="s">
        <v>485</v>
      </c>
      <c r="C11" s="446"/>
      <c r="D11" s="167">
        <v>0.3056136516747624</v>
      </c>
      <c r="E11" s="167">
        <v>0.30022938017939382</v>
      </c>
      <c r="F11" s="167">
        <v>0.2984823559175987</v>
      </c>
      <c r="G11" s="167">
        <v>0.2984823559175987</v>
      </c>
    </row>
    <row r="12" spans="2:7" s="196" customFormat="1" ht="16.2" customHeight="1" x14ac:dyDescent="0.45">
      <c r="B12" s="440" t="s">
        <v>40</v>
      </c>
      <c r="C12" s="121"/>
      <c r="D12" s="167">
        <v>0.18279954507659213</v>
      </c>
      <c r="E12" s="167">
        <v>0.18853202451082327</v>
      </c>
      <c r="F12" s="167">
        <v>0.18567585340974777</v>
      </c>
      <c r="G12" s="167">
        <v>0.18449314419606661</v>
      </c>
    </row>
    <row r="13" spans="2:7" x14ac:dyDescent="0.45">
      <c r="B13" s="441"/>
      <c r="C13" s="12" t="s">
        <v>14</v>
      </c>
      <c r="D13" s="167">
        <v>0.22516190923296733</v>
      </c>
      <c r="E13" s="167">
        <v>0.21279088715442526</v>
      </c>
      <c r="F13" s="167">
        <v>0.20114159028479256</v>
      </c>
      <c r="G13" s="167">
        <v>0.21003345746168881</v>
      </c>
    </row>
    <row r="14" spans="2:7" x14ac:dyDescent="0.45">
      <c r="B14" s="441"/>
      <c r="C14" s="12" t="s">
        <v>15</v>
      </c>
      <c r="D14" s="167">
        <v>0.13904898699498935</v>
      </c>
      <c r="E14" s="167">
        <v>0.13902591481945936</v>
      </c>
      <c r="F14" s="167">
        <v>0.13763597290884697</v>
      </c>
      <c r="G14" s="167">
        <v>0.13668066222286318</v>
      </c>
    </row>
    <row r="15" spans="2:7" x14ac:dyDescent="0.45">
      <c r="B15" s="441"/>
      <c r="C15" s="12" t="s">
        <v>16</v>
      </c>
      <c r="D15" s="167">
        <v>0.60570538050528788</v>
      </c>
      <c r="E15" s="167">
        <v>0.5990872913227786</v>
      </c>
      <c r="F15" s="167">
        <v>0.61611044161891404</v>
      </c>
      <c r="G15" s="167">
        <v>0.63883074193328848</v>
      </c>
    </row>
    <row r="16" spans="2:7" x14ac:dyDescent="0.45">
      <c r="B16" s="441"/>
      <c r="C16" s="12" t="s">
        <v>17</v>
      </c>
      <c r="D16" s="167">
        <v>0.60118134442866733</v>
      </c>
      <c r="E16" s="167">
        <v>0.67843887257314262</v>
      </c>
      <c r="F16" s="167">
        <v>0.71038320783492548</v>
      </c>
      <c r="G16" s="167">
        <v>0.720501278239425</v>
      </c>
    </row>
    <row r="17" spans="2:7" s="196" customFormat="1" x14ac:dyDescent="0.45">
      <c r="B17" s="441"/>
      <c r="C17" s="12" t="s">
        <v>18</v>
      </c>
      <c r="D17" s="167">
        <v>0.32773396410918898</v>
      </c>
      <c r="E17" s="167">
        <v>0.31266381979591812</v>
      </c>
      <c r="F17" s="167">
        <v>0.30982372745552866</v>
      </c>
      <c r="G17" s="167">
        <v>0.31594073989731303</v>
      </c>
    </row>
    <row r="18" spans="2:7" s="196" customFormat="1" x14ac:dyDescent="0.45">
      <c r="B18" s="441"/>
      <c r="C18" s="117" t="s">
        <v>142</v>
      </c>
      <c r="D18" s="149">
        <v>4.5208753623626426E-2</v>
      </c>
      <c r="E18" s="149">
        <v>6.035610503004972E-2</v>
      </c>
      <c r="F18" s="149">
        <v>0.10628840983878141</v>
      </c>
      <c r="G18" s="149">
        <v>0.11535539284942405</v>
      </c>
    </row>
    <row r="19" spans="2:7" ht="16.95" customHeight="1" x14ac:dyDescent="0.45">
      <c r="B19" s="441"/>
      <c r="C19" s="12" t="s">
        <v>445</v>
      </c>
      <c r="D19" s="167">
        <v>0.19025875190258751</v>
      </c>
      <c r="E19" s="167">
        <v>0.38051750380517502</v>
      </c>
      <c r="F19" s="167">
        <v>0.46274640828600072</v>
      </c>
      <c r="G19" s="167">
        <v>0.58924478169138239</v>
      </c>
    </row>
    <row r="20" spans="2:7" x14ac:dyDescent="0.45">
      <c r="B20" s="442"/>
      <c r="C20" s="117" t="s">
        <v>443</v>
      </c>
      <c r="D20" s="331" t="s">
        <v>446</v>
      </c>
      <c r="E20" s="331" t="s">
        <v>446</v>
      </c>
      <c r="F20" s="149">
        <v>0.6769236884128621</v>
      </c>
      <c r="G20" s="149">
        <v>0.62096228648740059</v>
      </c>
    </row>
  </sheetData>
  <mergeCells count="5">
    <mergeCell ref="B4:B6"/>
    <mergeCell ref="B7:B10"/>
    <mergeCell ref="B12:B20"/>
    <mergeCell ref="B3:C3"/>
    <mergeCell ref="B11:C11"/>
  </mergeCells>
  <phoneticPr fontId="1"/>
  <pageMargins left="0.7" right="0.7" top="0.75" bottom="0.75" header="0.3" footer="0.3"/>
  <pageSetup paperSize="8" scale="7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989A2-62B5-4351-B6CE-3BF70E90BE4E}">
  <sheetPr codeName="Sheet13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/>
    </sheetView>
  </sheetViews>
  <sheetFormatPr defaultColWidth="8.69921875" defaultRowHeight="16.2" x14ac:dyDescent="0.45"/>
  <cols>
    <col min="1" max="1" width="2.09765625" style="110" customWidth="1"/>
    <col min="2" max="2" width="15.09765625" style="110" customWidth="1"/>
    <col min="3" max="3" width="14.59765625" style="110" customWidth="1"/>
    <col min="4" max="26" width="9.09765625" style="110" customWidth="1"/>
    <col min="27" max="16384" width="8.69921875" style="110"/>
  </cols>
  <sheetData>
    <row r="1" spans="2:123" x14ac:dyDescent="0.45">
      <c r="B1" s="110" t="s">
        <v>159</v>
      </c>
      <c r="E1" s="110" t="s">
        <v>162</v>
      </c>
    </row>
    <row r="2" spans="2:123" x14ac:dyDescent="0.45">
      <c r="B2" s="110" t="s">
        <v>163</v>
      </c>
      <c r="DI2" s="147"/>
    </row>
    <row r="3" spans="2:123" x14ac:dyDescent="0.45">
      <c r="B3" s="447" t="s">
        <v>160</v>
      </c>
      <c r="C3" s="448" t="s">
        <v>161</v>
      </c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448"/>
      <c r="BJ3" s="448"/>
      <c r="BK3" s="448"/>
      <c r="BL3" s="448"/>
      <c r="BM3" s="448"/>
      <c r="BN3" s="448"/>
      <c r="BO3" s="448"/>
      <c r="BP3" s="448"/>
      <c r="BQ3" s="448"/>
      <c r="BR3" s="448"/>
      <c r="BS3" s="448"/>
      <c r="BT3" s="448"/>
      <c r="BU3" s="448"/>
      <c r="BV3" s="448"/>
      <c r="BW3" s="448"/>
      <c r="BX3" s="448"/>
      <c r="BY3" s="448"/>
      <c r="BZ3" s="448"/>
      <c r="CA3" s="448"/>
      <c r="CB3" s="448"/>
      <c r="CC3" s="448"/>
      <c r="CD3" s="448"/>
      <c r="CE3" s="448"/>
      <c r="CF3" s="448"/>
      <c r="CG3" s="448"/>
      <c r="CH3" s="448"/>
      <c r="CI3" s="448"/>
      <c r="CJ3" s="448"/>
      <c r="CK3" s="448"/>
      <c r="CL3" s="448"/>
      <c r="CM3" s="448"/>
      <c r="CN3" s="448"/>
      <c r="CO3" s="448"/>
      <c r="CP3" s="448"/>
      <c r="CQ3" s="448"/>
      <c r="CR3" s="448"/>
      <c r="CS3" s="448"/>
      <c r="CT3" s="448"/>
      <c r="CU3" s="448"/>
      <c r="CV3" s="448"/>
      <c r="CW3" s="448"/>
      <c r="CX3" s="448"/>
      <c r="CY3" s="448"/>
      <c r="CZ3" s="448"/>
      <c r="DA3" s="448"/>
      <c r="DB3" s="448"/>
      <c r="DC3" s="448"/>
      <c r="DD3" s="448"/>
      <c r="DE3" s="448"/>
      <c r="DF3" s="448"/>
      <c r="DG3" s="448"/>
      <c r="DH3" s="448"/>
      <c r="DI3" s="448"/>
      <c r="DJ3" s="448"/>
      <c r="DK3" s="448"/>
      <c r="DL3" s="448"/>
      <c r="DM3" s="448"/>
      <c r="DN3" s="448"/>
      <c r="DO3" s="448"/>
      <c r="DP3" s="448"/>
      <c r="DQ3" s="448"/>
      <c r="DR3" s="448"/>
      <c r="DS3" s="448"/>
    </row>
    <row r="4" spans="2:123" x14ac:dyDescent="0.45">
      <c r="B4" s="447"/>
      <c r="C4" s="90">
        <v>1900</v>
      </c>
      <c r="D4" s="90">
        <f>C4+1</f>
        <v>1901</v>
      </c>
      <c r="E4" s="90">
        <f t="shared" ref="E4:BP4" si="0">D4+1</f>
        <v>1902</v>
      </c>
      <c r="F4" s="90">
        <f t="shared" si="0"/>
        <v>1903</v>
      </c>
      <c r="G4" s="90">
        <f t="shared" si="0"/>
        <v>1904</v>
      </c>
      <c r="H4" s="90">
        <f t="shared" si="0"/>
        <v>1905</v>
      </c>
      <c r="I4" s="90">
        <f t="shared" si="0"/>
        <v>1906</v>
      </c>
      <c r="J4" s="90">
        <f t="shared" si="0"/>
        <v>1907</v>
      </c>
      <c r="K4" s="90">
        <f t="shared" si="0"/>
        <v>1908</v>
      </c>
      <c r="L4" s="90">
        <f t="shared" si="0"/>
        <v>1909</v>
      </c>
      <c r="M4" s="90">
        <f t="shared" si="0"/>
        <v>1910</v>
      </c>
      <c r="N4" s="90">
        <f t="shared" si="0"/>
        <v>1911</v>
      </c>
      <c r="O4" s="90">
        <f t="shared" si="0"/>
        <v>1912</v>
      </c>
      <c r="P4" s="90">
        <f t="shared" si="0"/>
        <v>1913</v>
      </c>
      <c r="Q4" s="90">
        <f t="shared" si="0"/>
        <v>1914</v>
      </c>
      <c r="R4" s="90">
        <f t="shared" si="0"/>
        <v>1915</v>
      </c>
      <c r="S4" s="90">
        <f t="shared" si="0"/>
        <v>1916</v>
      </c>
      <c r="T4" s="90">
        <f t="shared" si="0"/>
        <v>1917</v>
      </c>
      <c r="U4" s="90">
        <f t="shared" si="0"/>
        <v>1918</v>
      </c>
      <c r="V4" s="90">
        <f t="shared" si="0"/>
        <v>1919</v>
      </c>
      <c r="W4" s="90">
        <f t="shared" si="0"/>
        <v>1920</v>
      </c>
      <c r="X4" s="90">
        <f t="shared" si="0"/>
        <v>1921</v>
      </c>
      <c r="Y4" s="90">
        <f t="shared" si="0"/>
        <v>1922</v>
      </c>
      <c r="Z4" s="90">
        <f t="shared" si="0"/>
        <v>1923</v>
      </c>
      <c r="AA4" s="90">
        <f t="shared" si="0"/>
        <v>1924</v>
      </c>
      <c r="AB4" s="90">
        <f t="shared" si="0"/>
        <v>1925</v>
      </c>
      <c r="AC4" s="90">
        <f t="shared" si="0"/>
        <v>1926</v>
      </c>
      <c r="AD4" s="90">
        <f t="shared" si="0"/>
        <v>1927</v>
      </c>
      <c r="AE4" s="90">
        <f t="shared" si="0"/>
        <v>1928</v>
      </c>
      <c r="AF4" s="90">
        <f t="shared" si="0"/>
        <v>1929</v>
      </c>
      <c r="AG4" s="90">
        <f t="shared" si="0"/>
        <v>1930</v>
      </c>
      <c r="AH4" s="90">
        <f t="shared" si="0"/>
        <v>1931</v>
      </c>
      <c r="AI4" s="90">
        <f t="shared" si="0"/>
        <v>1932</v>
      </c>
      <c r="AJ4" s="90">
        <f t="shared" si="0"/>
        <v>1933</v>
      </c>
      <c r="AK4" s="90">
        <f t="shared" si="0"/>
        <v>1934</v>
      </c>
      <c r="AL4" s="90">
        <f t="shared" si="0"/>
        <v>1935</v>
      </c>
      <c r="AM4" s="90">
        <f t="shared" si="0"/>
        <v>1936</v>
      </c>
      <c r="AN4" s="90">
        <f t="shared" si="0"/>
        <v>1937</v>
      </c>
      <c r="AO4" s="90">
        <f t="shared" si="0"/>
        <v>1938</v>
      </c>
      <c r="AP4" s="90">
        <f t="shared" si="0"/>
        <v>1939</v>
      </c>
      <c r="AQ4" s="90">
        <f t="shared" si="0"/>
        <v>1940</v>
      </c>
      <c r="AR4" s="90">
        <f t="shared" si="0"/>
        <v>1941</v>
      </c>
      <c r="AS4" s="90">
        <f t="shared" si="0"/>
        <v>1942</v>
      </c>
      <c r="AT4" s="90">
        <f t="shared" si="0"/>
        <v>1943</v>
      </c>
      <c r="AU4" s="90">
        <f t="shared" si="0"/>
        <v>1944</v>
      </c>
      <c r="AV4" s="90">
        <f t="shared" si="0"/>
        <v>1945</v>
      </c>
      <c r="AW4" s="90">
        <f t="shared" si="0"/>
        <v>1946</v>
      </c>
      <c r="AX4" s="90">
        <f t="shared" si="0"/>
        <v>1947</v>
      </c>
      <c r="AY4" s="90">
        <f t="shared" si="0"/>
        <v>1948</v>
      </c>
      <c r="AZ4" s="90">
        <f t="shared" si="0"/>
        <v>1949</v>
      </c>
      <c r="BA4" s="90">
        <f t="shared" si="0"/>
        <v>1950</v>
      </c>
      <c r="BB4" s="90">
        <f t="shared" si="0"/>
        <v>1951</v>
      </c>
      <c r="BC4" s="90">
        <f t="shared" si="0"/>
        <v>1952</v>
      </c>
      <c r="BD4" s="90">
        <f t="shared" si="0"/>
        <v>1953</v>
      </c>
      <c r="BE4" s="90">
        <f t="shared" si="0"/>
        <v>1954</v>
      </c>
      <c r="BF4" s="90">
        <f t="shared" si="0"/>
        <v>1955</v>
      </c>
      <c r="BG4" s="90">
        <f t="shared" si="0"/>
        <v>1956</v>
      </c>
      <c r="BH4" s="90">
        <f t="shared" si="0"/>
        <v>1957</v>
      </c>
      <c r="BI4" s="90">
        <f>BH4+1</f>
        <v>1958</v>
      </c>
      <c r="BJ4" s="90">
        <f t="shared" si="0"/>
        <v>1959</v>
      </c>
      <c r="BK4" s="90">
        <f t="shared" si="0"/>
        <v>1960</v>
      </c>
      <c r="BL4" s="90">
        <f t="shared" si="0"/>
        <v>1961</v>
      </c>
      <c r="BM4" s="90">
        <f t="shared" si="0"/>
        <v>1962</v>
      </c>
      <c r="BN4" s="90">
        <f t="shared" si="0"/>
        <v>1963</v>
      </c>
      <c r="BO4" s="90">
        <f t="shared" si="0"/>
        <v>1964</v>
      </c>
      <c r="BP4" s="90">
        <f t="shared" si="0"/>
        <v>1965</v>
      </c>
      <c r="BQ4" s="90">
        <f t="shared" ref="BQ4:DS4" si="1">BP4+1</f>
        <v>1966</v>
      </c>
      <c r="BR4" s="90">
        <f t="shared" si="1"/>
        <v>1967</v>
      </c>
      <c r="BS4" s="90">
        <f t="shared" si="1"/>
        <v>1968</v>
      </c>
      <c r="BT4" s="90">
        <f t="shared" si="1"/>
        <v>1969</v>
      </c>
      <c r="BU4" s="90">
        <f t="shared" si="1"/>
        <v>1970</v>
      </c>
      <c r="BV4" s="90">
        <f t="shared" si="1"/>
        <v>1971</v>
      </c>
      <c r="BW4" s="90">
        <f t="shared" si="1"/>
        <v>1972</v>
      </c>
      <c r="BX4" s="90">
        <f t="shared" si="1"/>
        <v>1973</v>
      </c>
      <c r="BY4" s="90">
        <f t="shared" si="1"/>
        <v>1974</v>
      </c>
      <c r="BZ4" s="90">
        <f t="shared" si="1"/>
        <v>1975</v>
      </c>
      <c r="CA4" s="90">
        <f t="shared" si="1"/>
        <v>1976</v>
      </c>
      <c r="CB4" s="90">
        <f t="shared" si="1"/>
        <v>1977</v>
      </c>
      <c r="CC4" s="90">
        <f t="shared" si="1"/>
        <v>1978</v>
      </c>
      <c r="CD4" s="90">
        <f t="shared" si="1"/>
        <v>1979</v>
      </c>
      <c r="CE4" s="90">
        <f t="shared" si="1"/>
        <v>1980</v>
      </c>
      <c r="CF4" s="90">
        <f t="shared" si="1"/>
        <v>1981</v>
      </c>
      <c r="CG4" s="90">
        <f t="shared" si="1"/>
        <v>1982</v>
      </c>
      <c r="CH4" s="90">
        <f t="shared" si="1"/>
        <v>1983</v>
      </c>
      <c r="CI4" s="90">
        <f t="shared" si="1"/>
        <v>1984</v>
      </c>
      <c r="CJ4" s="90">
        <f t="shared" si="1"/>
        <v>1985</v>
      </c>
      <c r="CK4" s="90">
        <f t="shared" si="1"/>
        <v>1986</v>
      </c>
      <c r="CL4" s="90">
        <f t="shared" si="1"/>
        <v>1987</v>
      </c>
      <c r="CM4" s="90">
        <f t="shared" si="1"/>
        <v>1988</v>
      </c>
      <c r="CN4" s="90">
        <f t="shared" si="1"/>
        <v>1989</v>
      </c>
      <c r="CO4" s="90">
        <f t="shared" si="1"/>
        <v>1990</v>
      </c>
      <c r="CP4" s="90">
        <f t="shared" si="1"/>
        <v>1991</v>
      </c>
      <c r="CQ4" s="90">
        <f t="shared" si="1"/>
        <v>1992</v>
      </c>
      <c r="CR4" s="90">
        <f t="shared" si="1"/>
        <v>1993</v>
      </c>
      <c r="CS4" s="90">
        <f t="shared" si="1"/>
        <v>1994</v>
      </c>
      <c r="CT4" s="90">
        <f t="shared" si="1"/>
        <v>1995</v>
      </c>
      <c r="CU4" s="90">
        <f t="shared" si="1"/>
        <v>1996</v>
      </c>
      <c r="CV4" s="90">
        <f t="shared" si="1"/>
        <v>1997</v>
      </c>
      <c r="CW4" s="90">
        <f t="shared" si="1"/>
        <v>1998</v>
      </c>
      <c r="CX4" s="90">
        <f t="shared" si="1"/>
        <v>1999</v>
      </c>
      <c r="CY4" s="90">
        <f t="shared" si="1"/>
        <v>2000</v>
      </c>
      <c r="CZ4" s="90">
        <f t="shared" si="1"/>
        <v>2001</v>
      </c>
      <c r="DA4" s="90">
        <f t="shared" si="1"/>
        <v>2002</v>
      </c>
      <c r="DB4" s="90">
        <f t="shared" si="1"/>
        <v>2003</v>
      </c>
      <c r="DC4" s="90">
        <f t="shared" si="1"/>
        <v>2004</v>
      </c>
      <c r="DD4" s="90">
        <f t="shared" si="1"/>
        <v>2005</v>
      </c>
      <c r="DE4" s="90">
        <f t="shared" si="1"/>
        <v>2006</v>
      </c>
      <c r="DF4" s="90">
        <f t="shared" si="1"/>
        <v>2007</v>
      </c>
      <c r="DG4" s="90">
        <f t="shared" si="1"/>
        <v>2008</v>
      </c>
      <c r="DH4" s="90">
        <f t="shared" si="1"/>
        <v>2009</v>
      </c>
      <c r="DI4" s="90">
        <f t="shared" si="1"/>
        <v>2010</v>
      </c>
      <c r="DJ4" s="90">
        <f t="shared" si="1"/>
        <v>2011</v>
      </c>
      <c r="DK4" s="90">
        <f t="shared" si="1"/>
        <v>2012</v>
      </c>
      <c r="DL4" s="90">
        <f t="shared" si="1"/>
        <v>2013</v>
      </c>
      <c r="DM4" s="90">
        <f t="shared" si="1"/>
        <v>2014</v>
      </c>
      <c r="DN4" s="90">
        <f t="shared" si="1"/>
        <v>2015</v>
      </c>
      <c r="DO4" s="90">
        <f t="shared" si="1"/>
        <v>2016</v>
      </c>
      <c r="DP4" s="90">
        <f t="shared" si="1"/>
        <v>2017</v>
      </c>
      <c r="DQ4" s="90">
        <f t="shared" si="1"/>
        <v>2018</v>
      </c>
      <c r="DR4" s="90">
        <f t="shared" si="1"/>
        <v>2019</v>
      </c>
      <c r="DS4" s="90">
        <f t="shared" si="1"/>
        <v>2020</v>
      </c>
    </row>
    <row r="5" spans="2:123" x14ac:dyDescent="0.45">
      <c r="B5" s="91">
        <v>228014</v>
      </c>
      <c r="C5" s="91">
        <v>0</v>
      </c>
      <c r="D5" s="91">
        <v>0</v>
      </c>
      <c r="E5" s="91">
        <v>0</v>
      </c>
      <c r="F5" s="91">
        <v>0</v>
      </c>
      <c r="G5" s="91">
        <v>0</v>
      </c>
      <c r="H5" s="91">
        <v>0</v>
      </c>
      <c r="I5" s="91">
        <v>0</v>
      </c>
      <c r="J5" s="91">
        <v>0</v>
      </c>
      <c r="K5" s="91">
        <v>0</v>
      </c>
      <c r="L5" s="91">
        <v>0</v>
      </c>
      <c r="M5" s="91">
        <v>0</v>
      </c>
      <c r="N5" s="91">
        <v>0</v>
      </c>
      <c r="O5" s="91">
        <v>0</v>
      </c>
      <c r="P5" s="91">
        <v>0</v>
      </c>
      <c r="Q5" s="91">
        <v>277</v>
      </c>
      <c r="R5" s="91">
        <v>0</v>
      </c>
      <c r="S5" s="91">
        <v>0</v>
      </c>
      <c r="T5" s="91">
        <v>0</v>
      </c>
      <c r="U5" s="91">
        <v>0</v>
      </c>
      <c r="V5" s="91">
        <v>83</v>
      </c>
      <c r="W5" s="91">
        <v>136</v>
      </c>
      <c r="X5" s="91">
        <v>190</v>
      </c>
      <c r="Y5" s="91">
        <v>614</v>
      </c>
      <c r="Z5" s="91">
        <v>1277</v>
      </c>
      <c r="AA5" s="91">
        <v>419</v>
      </c>
      <c r="AB5" s="91">
        <v>462</v>
      </c>
      <c r="AC5" s="91">
        <v>655</v>
      </c>
      <c r="AD5" s="91">
        <v>877</v>
      </c>
      <c r="AE5" s="91">
        <v>446</v>
      </c>
      <c r="AF5" s="91">
        <v>1469</v>
      </c>
      <c r="AG5" s="91">
        <v>745</v>
      </c>
      <c r="AH5" s="91">
        <v>79</v>
      </c>
      <c r="AI5" s="91">
        <v>93</v>
      </c>
      <c r="AJ5" s="91">
        <v>203</v>
      </c>
      <c r="AK5" s="91">
        <v>98</v>
      </c>
      <c r="AL5" s="91">
        <v>541</v>
      </c>
      <c r="AM5" s="91">
        <v>283</v>
      </c>
      <c r="AN5" s="91">
        <v>550</v>
      </c>
      <c r="AO5" s="91">
        <v>262</v>
      </c>
      <c r="AP5" s="91">
        <v>236</v>
      </c>
      <c r="AQ5" s="91">
        <v>442</v>
      </c>
      <c r="AR5" s="91">
        <v>212</v>
      </c>
      <c r="AS5" s="91">
        <v>223</v>
      </c>
      <c r="AT5" s="91">
        <v>162</v>
      </c>
      <c r="AU5" s="91">
        <v>60</v>
      </c>
      <c r="AV5" s="91">
        <v>109</v>
      </c>
      <c r="AW5" s="91">
        <v>9</v>
      </c>
      <c r="AX5" s="91">
        <v>53</v>
      </c>
      <c r="AY5" s="91">
        <v>0</v>
      </c>
      <c r="AZ5" s="91">
        <v>200</v>
      </c>
      <c r="BA5" s="91">
        <v>233</v>
      </c>
      <c r="BB5" s="91">
        <v>419</v>
      </c>
      <c r="BC5" s="91">
        <v>844</v>
      </c>
      <c r="BD5" s="91">
        <v>1152</v>
      </c>
      <c r="BE5" s="91">
        <v>1297</v>
      </c>
      <c r="BF5" s="91">
        <v>557</v>
      </c>
      <c r="BG5" s="91">
        <v>781</v>
      </c>
      <c r="BH5" s="91">
        <v>1351</v>
      </c>
      <c r="BI5" s="91">
        <v>1390</v>
      </c>
      <c r="BJ5" s="91">
        <v>1280</v>
      </c>
      <c r="BK5" s="91">
        <v>2150</v>
      </c>
      <c r="BL5" s="91">
        <v>2296</v>
      </c>
      <c r="BM5" s="91">
        <v>2448</v>
      </c>
      <c r="BN5" s="91">
        <v>3045</v>
      </c>
      <c r="BO5" s="91">
        <v>2082</v>
      </c>
      <c r="BP5" s="91">
        <v>3084</v>
      </c>
      <c r="BQ5" s="91">
        <v>3023</v>
      </c>
      <c r="BR5" s="91">
        <v>3744</v>
      </c>
      <c r="BS5" s="91">
        <v>4167</v>
      </c>
      <c r="BT5" s="91">
        <v>6006</v>
      </c>
      <c r="BU5" s="91">
        <v>5772</v>
      </c>
      <c r="BV5" s="91">
        <v>6480</v>
      </c>
      <c r="BW5" s="91">
        <v>7368</v>
      </c>
      <c r="BX5" s="91">
        <v>6993</v>
      </c>
      <c r="BY5" s="91">
        <v>6638</v>
      </c>
      <c r="BZ5" s="91">
        <v>5379</v>
      </c>
      <c r="CA5" s="91">
        <v>4460</v>
      </c>
      <c r="CB5" s="91">
        <v>5669</v>
      </c>
      <c r="CC5" s="91">
        <v>5090</v>
      </c>
      <c r="CD5" s="91">
        <v>6745</v>
      </c>
      <c r="CE5" s="91">
        <v>5457</v>
      </c>
      <c r="CF5" s="91">
        <v>8062</v>
      </c>
      <c r="CG5" s="91">
        <v>5350</v>
      </c>
      <c r="CH5" s="91">
        <v>4992</v>
      </c>
      <c r="CI5" s="91">
        <v>3813</v>
      </c>
      <c r="CJ5" s="91">
        <v>3808</v>
      </c>
      <c r="CK5" s="91">
        <v>4502</v>
      </c>
      <c r="CL5" s="91">
        <v>4252</v>
      </c>
      <c r="CM5" s="91">
        <v>4486</v>
      </c>
      <c r="CN5" s="91">
        <v>4104</v>
      </c>
      <c r="CO5" s="91">
        <v>3842</v>
      </c>
      <c r="CP5" s="91">
        <v>3889</v>
      </c>
      <c r="CQ5" s="91">
        <v>4514</v>
      </c>
      <c r="CR5" s="91">
        <v>4787</v>
      </c>
      <c r="CS5" s="91">
        <v>3685</v>
      </c>
      <c r="CT5" s="91">
        <v>3920</v>
      </c>
      <c r="CU5" s="91">
        <v>3490</v>
      </c>
      <c r="CV5" s="91">
        <v>3252</v>
      </c>
      <c r="CW5" s="91">
        <v>3466</v>
      </c>
      <c r="CX5" s="91">
        <v>3238</v>
      </c>
      <c r="CY5" s="91">
        <v>2522</v>
      </c>
      <c r="CZ5" s="91">
        <v>2529</v>
      </c>
      <c r="DA5" s="91">
        <v>1641</v>
      </c>
      <c r="DB5" s="91">
        <v>1409</v>
      </c>
      <c r="DC5" s="91">
        <v>1013</v>
      </c>
      <c r="DD5" s="91">
        <v>901</v>
      </c>
      <c r="DE5" s="91">
        <v>1227</v>
      </c>
      <c r="DF5" s="91">
        <v>1241</v>
      </c>
      <c r="DG5" s="91">
        <v>1142</v>
      </c>
      <c r="DH5" s="91">
        <v>1145</v>
      </c>
      <c r="DI5" s="91">
        <v>1040</v>
      </c>
      <c r="DJ5" s="91">
        <v>1439</v>
      </c>
      <c r="DK5" s="91">
        <v>980</v>
      </c>
      <c r="DL5" s="91">
        <v>851</v>
      </c>
      <c r="DM5" s="91">
        <v>1392</v>
      </c>
      <c r="DN5" s="91">
        <v>1199</v>
      </c>
      <c r="DO5" s="91">
        <v>1123</v>
      </c>
      <c r="DP5" s="91">
        <v>1324</v>
      </c>
      <c r="DQ5" s="91">
        <v>1213</v>
      </c>
      <c r="DR5" s="91">
        <v>1120</v>
      </c>
      <c r="DS5" s="91">
        <v>1246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665C2-85C1-4674-93A0-3CEA14FAC8F1}">
  <sheetPr codeName="Sheet14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/>
    </sheetView>
  </sheetViews>
  <sheetFormatPr defaultColWidth="8.69921875" defaultRowHeight="16.2" x14ac:dyDescent="0.45"/>
  <cols>
    <col min="1" max="1" width="2.09765625" style="110" customWidth="1"/>
    <col min="2" max="2" width="15.09765625" style="110" customWidth="1"/>
    <col min="3" max="3" width="14.59765625" style="110" customWidth="1"/>
    <col min="4" max="26" width="9.09765625" style="110" customWidth="1"/>
    <col min="27" max="16384" width="8.69921875" style="110"/>
  </cols>
  <sheetData>
    <row r="1" spans="2:123" x14ac:dyDescent="0.45">
      <c r="B1" s="110" t="s">
        <v>164</v>
      </c>
      <c r="E1" s="110" t="s">
        <v>162</v>
      </c>
    </row>
    <row r="2" spans="2:123" x14ac:dyDescent="0.45">
      <c r="B2" s="110" t="s">
        <v>87</v>
      </c>
      <c r="DI2" s="147"/>
    </row>
    <row r="3" spans="2:123" x14ac:dyDescent="0.45">
      <c r="B3" s="447" t="s">
        <v>160</v>
      </c>
      <c r="C3" s="448" t="s">
        <v>161</v>
      </c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448"/>
      <c r="BJ3" s="448"/>
      <c r="BK3" s="448"/>
      <c r="BL3" s="448"/>
      <c r="BM3" s="448"/>
      <c r="BN3" s="448"/>
      <c r="BO3" s="448"/>
      <c r="BP3" s="448"/>
      <c r="BQ3" s="448"/>
      <c r="BR3" s="448"/>
      <c r="BS3" s="448"/>
      <c r="BT3" s="448"/>
      <c r="BU3" s="448"/>
      <c r="BV3" s="448"/>
      <c r="BW3" s="448"/>
      <c r="BX3" s="448"/>
      <c r="BY3" s="448"/>
      <c r="BZ3" s="448"/>
      <c r="CA3" s="448"/>
      <c r="CB3" s="448"/>
      <c r="CC3" s="448"/>
      <c r="CD3" s="448"/>
      <c r="CE3" s="448"/>
      <c r="CF3" s="448"/>
      <c r="CG3" s="448"/>
      <c r="CH3" s="448"/>
      <c r="CI3" s="448"/>
      <c r="CJ3" s="448"/>
      <c r="CK3" s="448"/>
      <c r="CL3" s="448"/>
      <c r="CM3" s="448"/>
      <c r="CN3" s="448"/>
      <c r="CO3" s="448"/>
      <c r="CP3" s="448"/>
      <c r="CQ3" s="448"/>
      <c r="CR3" s="448"/>
      <c r="CS3" s="448"/>
      <c r="CT3" s="448"/>
      <c r="CU3" s="448"/>
      <c r="CV3" s="448"/>
      <c r="CW3" s="448"/>
      <c r="CX3" s="448"/>
      <c r="CY3" s="448"/>
      <c r="CZ3" s="448"/>
      <c r="DA3" s="448"/>
      <c r="DB3" s="448"/>
      <c r="DC3" s="448"/>
      <c r="DD3" s="448"/>
      <c r="DE3" s="448"/>
      <c r="DF3" s="448"/>
      <c r="DG3" s="448"/>
      <c r="DH3" s="448"/>
      <c r="DI3" s="448"/>
      <c r="DJ3" s="448"/>
      <c r="DK3" s="448"/>
      <c r="DL3" s="448"/>
      <c r="DM3" s="448"/>
      <c r="DN3" s="448"/>
      <c r="DO3" s="448"/>
      <c r="DP3" s="448"/>
      <c r="DQ3" s="448"/>
      <c r="DR3" s="448"/>
      <c r="DS3" s="448"/>
    </row>
    <row r="4" spans="2:123" x14ac:dyDescent="0.45">
      <c r="B4" s="447"/>
      <c r="C4" s="90">
        <v>1900</v>
      </c>
      <c r="D4" s="90">
        <f>C4+1</f>
        <v>1901</v>
      </c>
      <c r="E4" s="90">
        <f t="shared" ref="E4:BP4" si="0">D4+1</f>
        <v>1902</v>
      </c>
      <c r="F4" s="90">
        <f t="shared" si="0"/>
        <v>1903</v>
      </c>
      <c r="G4" s="90">
        <f t="shared" si="0"/>
        <v>1904</v>
      </c>
      <c r="H4" s="90">
        <f t="shared" si="0"/>
        <v>1905</v>
      </c>
      <c r="I4" s="90">
        <f t="shared" si="0"/>
        <v>1906</v>
      </c>
      <c r="J4" s="90">
        <f t="shared" si="0"/>
        <v>1907</v>
      </c>
      <c r="K4" s="90">
        <f t="shared" si="0"/>
        <v>1908</v>
      </c>
      <c r="L4" s="90">
        <f t="shared" si="0"/>
        <v>1909</v>
      </c>
      <c r="M4" s="90">
        <f t="shared" si="0"/>
        <v>1910</v>
      </c>
      <c r="N4" s="90">
        <f t="shared" si="0"/>
        <v>1911</v>
      </c>
      <c r="O4" s="90">
        <f t="shared" si="0"/>
        <v>1912</v>
      </c>
      <c r="P4" s="90">
        <f t="shared" si="0"/>
        <v>1913</v>
      </c>
      <c r="Q4" s="90">
        <f t="shared" si="0"/>
        <v>1914</v>
      </c>
      <c r="R4" s="90">
        <f t="shared" si="0"/>
        <v>1915</v>
      </c>
      <c r="S4" s="90">
        <f t="shared" si="0"/>
        <v>1916</v>
      </c>
      <c r="T4" s="90">
        <f t="shared" si="0"/>
        <v>1917</v>
      </c>
      <c r="U4" s="90">
        <f t="shared" si="0"/>
        <v>1918</v>
      </c>
      <c r="V4" s="90">
        <f t="shared" si="0"/>
        <v>1919</v>
      </c>
      <c r="W4" s="90">
        <f t="shared" si="0"/>
        <v>1920</v>
      </c>
      <c r="X4" s="90">
        <f t="shared" si="0"/>
        <v>1921</v>
      </c>
      <c r="Y4" s="90">
        <f t="shared" si="0"/>
        <v>1922</v>
      </c>
      <c r="Z4" s="90">
        <f t="shared" si="0"/>
        <v>1923</v>
      </c>
      <c r="AA4" s="90">
        <f t="shared" si="0"/>
        <v>1924</v>
      </c>
      <c r="AB4" s="90">
        <f t="shared" si="0"/>
        <v>1925</v>
      </c>
      <c r="AC4" s="90">
        <f t="shared" si="0"/>
        <v>1926</v>
      </c>
      <c r="AD4" s="90">
        <f t="shared" si="0"/>
        <v>1927</v>
      </c>
      <c r="AE4" s="90">
        <f t="shared" si="0"/>
        <v>1928</v>
      </c>
      <c r="AF4" s="90">
        <f t="shared" si="0"/>
        <v>1929</v>
      </c>
      <c r="AG4" s="90">
        <f t="shared" si="0"/>
        <v>1930</v>
      </c>
      <c r="AH4" s="90">
        <f t="shared" si="0"/>
        <v>1931</v>
      </c>
      <c r="AI4" s="90">
        <f t="shared" si="0"/>
        <v>1932</v>
      </c>
      <c r="AJ4" s="90">
        <f t="shared" si="0"/>
        <v>1933</v>
      </c>
      <c r="AK4" s="90">
        <f t="shared" si="0"/>
        <v>1934</v>
      </c>
      <c r="AL4" s="90">
        <f t="shared" si="0"/>
        <v>1935</v>
      </c>
      <c r="AM4" s="90">
        <f t="shared" si="0"/>
        <v>1936</v>
      </c>
      <c r="AN4" s="90">
        <f t="shared" si="0"/>
        <v>1937</v>
      </c>
      <c r="AO4" s="90">
        <f t="shared" si="0"/>
        <v>1938</v>
      </c>
      <c r="AP4" s="90">
        <f t="shared" si="0"/>
        <v>1939</v>
      </c>
      <c r="AQ4" s="90">
        <f t="shared" si="0"/>
        <v>1940</v>
      </c>
      <c r="AR4" s="90">
        <f t="shared" si="0"/>
        <v>1941</v>
      </c>
      <c r="AS4" s="90">
        <f t="shared" si="0"/>
        <v>1942</v>
      </c>
      <c r="AT4" s="90">
        <f t="shared" si="0"/>
        <v>1943</v>
      </c>
      <c r="AU4" s="90">
        <f t="shared" si="0"/>
        <v>1944</v>
      </c>
      <c r="AV4" s="90">
        <f t="shared" si="0"/>
        <v>1945</v>
      </c>
      <c r="AW4" s="90">
        <f t="shared" si="0"/>
        <v>1946</v>
      </c>
      <c r="AX4" s="90">
        <f t="shared" si="0"/>
        <v>1947</v>
      </c>
      <c r="AY4" s="90">
        <f t="shared" si="0"/>
        <v>1948</v>
      </c>
      <c r="AZ4" s="90">
        <f t="shared" si="0"/>
        <v>1949</v>
      </c>
      <c r="BA4" s="90">
        <f t="shared" si="0"/>
        <v>1950</v>
      </c>
      <c r="BB4" s="90">
        <f t="shared" si="0"/>
        <v>1951</v>
      </c>
      <c r="BC4" s="90">
        <f t="shared" si="0"/>
        <v>1952</v>
      </c>
      <c r="BD4" s="90">
        <f t="shared" si="0"/>
        <v>1953</v>
      </c>
      <c r="BE4" s="90">
        <f t="shared" si="0"/>
        <v>1954</v>
      </c>
      <c r="BF4" s="90">
        <f t="shared" si="0"/>
        <v>1955</v>
      </c>
      <c r="BG4" s="90">
        <f t="shared" si="0"/>
        <v>1956</v>
      </c>
      <c r="BH4" s="90">
        <f t="shared" si="0"/>
        <v>1957</v>
      </c>
      <c r="BI4" s="90">
        <f>BH4+1</f>
        <v>1958</v>
      </c>
      <c r="BJ4" s="90">
        <f t="shared" si="0"/>
        <v>1959</v>
      </c>
      <c r="BK4" s="90">
        <f t="shared" si="0"/>
        <v>1960</v>
      </c>
      <c r="BL4" s="90">
        <f t="shared" si="0"/>
        <v>1961</v>
      </c>
      <c r="BM4" s="90">
        <f t="shared" si="0"/>
        <v>1962</v>
      </c>
      <c r="BN4" s="90">
        <f t="shared" si="0"/>
        <v>1963</v>
      </c>
      <c r="BO4" s="90">
        <f t="shared" si="0"/>
        <v>1964</v>
      </c>
      <c r="BP4" s="90">
        <f t="shared" si="0"/>
        <v>1965</v>
      </c>
      <c r="BQ4" s="90">
        <f t="shared" ref="BQ4:DS4" si="1">BP4+1</f>
        <v>1966</v>
      </c>
      <c r="BR4" s="90">
        <f t="shared" si="1"/>
        <v>1967</v>
      </c>
      <c r="BS4" s="90">
        <f t="shared" si="1"/>
        <v>1968</v>
      </c>
      <c r="BT4" s="90">
        <f t="shared" si="1"/>
        <v>1969</v>
      </c>
      <c r="BU4" s="90">
        <f t="shared" si="1"/>
        <v>1970</v>
      </c>
      <c r="BV4" s="90">
        <f t="shared" si="1"/>
        <v>1971</v>
      </c>
      <c r="BW4" s="90">
        <f t="shared" si="1"/>
        <v>1972</v>
      </c>
      <c r="BX4" s="90">
        <f t="shared" si="1"/>
        <v>1973</v>
      </c>
      <c r="BY4" s="90">
        <f t="shared" si="1"/>
        <v>1974</v>
      </c>
      <c r="BZ4" s="90">
        <f t="shared" si="1"/>
        <v>1975</v>
      </c>
      <c r="CA4" s="90">
        <f t="shared" si="1"/>
        <v>1976</v>
      </c>
      <c r="CB4" s="90">
        <f t="shared" si="1"/>
        <v>1977</v>
      </c>
      <c r="CC4" s="90">
        <f t="shared" si="1"/>
        <v>1978</v>
      </c>
      <c r="CD4" s="90">
        <f t="shared" si="1"/>
        <v>1979</v>
      </c>
      <c r="CE4" s="90">
        <f t="shared" si="1"/>
        <v>1980</v>
      </c>
      <c r="CF4" s="90">
        <f t="shared" si="1"/>
        <v>1981</v>
      </c>
      <c r="CG4" s="90">
        <f t="shared" si="1"/>
        <v>1982</v>
      </c>
      <c r="CH4" s="90">
        <f t="shared" si="1"/>
        <v>1983</v>
      </c>
      <c r="CI4" s="90">
        <f t="shared" si="1"/>
        <v>1984</v>
      </c>
      <c r="CJ4" s="90">
        <f t="shared" si="1"/>
        <v>1985</v>
      </c>
      <c r="CK4" s="90">
        <f t="shared" si="1"/>
        <v>1986</v>
      </c>
      <c r="CL4" s="90">
        <f t="shared" si="1"/>
        <v>1987</v>
      </c>
      <c r="CM4" s="90">
        <f t="shared" si="1"/>
        <v>1988</v>
      </c>
      <c r="CN4" s="90">
        <f t="shared" si="1"/>
        <v>1989</v>
      </c>
      <c r="CO4" s="90">
        <f t="shared" si="1"/>
        <v>1990</v>
      </c>
      <c r="CP4" s="90">
        <f t="shared" si="1"/>
        <v>1991</v>
      </c>
      <c r="CQ4" s="90">
        <f t="shared" si="1"/>
        <v>1992</v>
      </c>
      <c r="CR4" s="90">
        <f t="shared" si="1"/>
        <v>1993</v>
      </c>
      <c r="CS4" s="90">
        <f t="shared" si="1"/>
        <v>1994</v>
      </c>
      <c r="CT4" s="90">
        <f t="shared" si="1"/>
        <v>1995</v>
      </c>
      <c r="CU4" s="90">
        <f t="shared" si="1"/>
        <v>1996</v>
      </c>
      <c r="CV4" s="90">
        <f t="shared" si="1"/>
        <v>1997</v>
      </c>
      <c r="CW4" s="90">
        <f t="shared" si="1"/>
        <v>1998</v>
      </c>
      <c r="CX4" s="90">
        <f t="shared" si="1"/>
        <v>1999</v>
      </c>
      <c r="CY4" s="90">
        <f t="shared" si="1"/>
        <v>2000</v>
      </c>
      <c r="CZ4" s="90">
        <f t="shared" si="1"/>
        <v>2001</v>
      </c>
      <c r="DA4" s="90">
        <f t="shared" si="1"/>
        <v>2002</v>
      </c>
      <c r="DB4" s="90">
        <f t="shared" si="1"/>
        <v>2003</v>
      </c>
      <c r="DC4" s="90">
        <f t="shared" si="1"/>
        <v>2004</v>
      </c>
      <c r="DD4" s="90">
        <f t="shared" si="1"/>
        <v>2005</v>
      </c>
      <c r="DE4" s="90">
        <f t="shared" si="1"/>
        <v>2006</v>
      </c>
      <c r="DF4" s="90">
        <f t="shared" si="1"/>
        <v>2007</v>
      </c>
      <c r="DG4" s="90">
        <f t="shared" si="1"/>
        <v>2008</v>
      </c>
      <c r="DH4" s="90">
        <f t="shared" si="1"/>
        <v>2009</v>
      </c>
      <c r="DI4" s="90">
        <f t="shared" si="1"/>
        <v>2010</v>
      </c>
      <c r="DJ4" s="90">
        <f t="shared" si="1"/>
        <v>2011</v>
      </c>
      <c r="DK4" s="90">
        <f t="shared" si="1"/>
        <v>2012</v>
      </c>
      <c r="DL4" s="90">
        <f t="shared" si="1"/>
        <v>2013</v>
      </c>
      <c r="DM4" s="90">
        <f t="shared" si="1"/>
        <v>2014</v>
      </c>
      <c r="DN4" s="90">
        <f t="shared" si="1"/>
        <v>2015</v>
      </c>
      <c r="DO4" s="90">
        <f t="shared" si="1"/>
        <v>2016</v>
      </c>
      <c r="DP4" s="90">
        <f t="shared" si="1"/>
        <v>2017</v>
      </c>
      <c r="DQ4" s="90">
        <f t="shared" si="1"/>
        <v>2018</v>
      </c>
      <c r="DR4" s="90">
        <f t="shared" si="1"/>
        <v>2019</v>
      </c>
      <c r="DS4" s="90">
        <f t="shared" si="1"/>
        <v>2020</v>
      </c>
    </row>
    <row r="5" spans="2:123" x14ac:dyDescent="0.45">
      <c r="B5" s="91">
        <v>14154</v>
      </c>
      <c r="C5" s="91">
        <v>0</v>
      </c>
      <c r="D5" s="91">
        <v>0</v>
      </c>
      <c r="E5" s="91">
        <v>0</v>
      </c>
      <c r="F5" s="91">
        <v>0</v>
      </c>
      <c r="G5" s="91">
        <v>0</v>
      </c>
      <c r="H5" s="91">
        <v>0</v>
      </c>
      <c r="I5" s="91">
        <v>0</v>
      </c>
      <c r="J5" s="91">
        <v>0</v>
      </c>
      <c r="K5" s="91">
        <v>0</v>
      </c>
      <c r="L5" s="91">
        <v>0</v>
      </c>
      <c r="M5" s="91">
        <v>0</v>
      </c>
      <c r="N5" s="91">
        <v>0</v>
      </c>
      <c r="O5" s="91">
        <v>0</v>
      </c>
      <c r="P5" s="91">
        <v>0</v>
      </c>
      <c r="Q5" s="91">
        <v>0</v>
      </c>
      <c r="R5" s="91">
        <v>0</v>
      </c>
      <c r="S5" s="91">
        <v>0</v>
      </c>
      <c r="T5" s="91">
        <v>0</v>
      </c>
      <c r="U5" s="91">
        <v>0</v>
      </c>
      <c r="V5" s="91">
        <v>0</v>
      </c>
      <c r="W5" s="91">
        <v>0</v>
      </c>
      <c r="X5" s="91">
        <v>0</v>
      </c>
      <c r="Y5" s="91">
        <v>0</v>
      </c>
      <c r="Z5" s="91">
        <v>0</v>
      </c>
      <c r="AA5" s="91">
        <v>0</v>
      </c>
      <c r="AB5" s="91">
        <v>0</v>
      </c>
      <c r="AC5" s="91">
        <v>2</v>
      </c>
      <c r="AD5" s="91">
        <v>4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1</v>
      </c>
      <c r="AL5" s="91">
        <v>0</v>
      </c>
      <c r="AM5" s="91">
        <v>0</v>
      </c>
      <c r="AN5" s="91">
        <v>0</v>
      </c>
      <c r="AO5" s="91">
        <v>0</v>
      </c>
      <c r="AP5" s="91">
        <v>0</v>
      </c>
      <c r="AQ5" s="91">
        <v>0</v>
      </c>
      <c r="AR5" s="91">
        <v>0</v>
      </c>
      <c r="AS5" s="91">
        <v>0</v>
      </c>
      <c r="AT5" s="91">
        <v>1</v>
      </c>
      <c r="AU5" s="91">
        <v>1</v>
      </c>
      <c r="AV5" s="91">
        <v>0</v>
      </c>
      <c r="AW5" s="91">
        <v>0</v>
      </c>
      <c r="AX5" s="91">
        <v>0</v>
      </c>
      <c r="AY5" s="91">
        <v>0</v>
      </c>
      <c r="AZ5" s="91">
        <v>1</v>
      </c>
      <c r="BA5" s="91">
        <v>0</v>
      </c>
      <c r="BB5" s="91">
        <v>0</v>
      </c>
      <c r="BC5" s="91">
        <v>0</v>
      </c>
      <c r="BD5" s="91">
        <v>0</v>
      </c>
      <c r="BE5" s="91">
        <v>0</v>
      </c>
      <c r="BF5" s="91">
        <v>3</v>
      </c>
      <c r="BG5" s="91">
        <v>3</v>
      </c>
      <c r="BH5" s="91">
        <v>6</v>
      </c>
      <c r="BI5" s="91">
        <v>4</v>
      </c>
      <c r="BJ5" s="91">
        <v>7</v>
      </c>
      <c r="BK5" s="91">
        <v>8</v>
      </c>
      <c r="BL5" s="91">
        <v>12</v>
      </c>
      <c r="BM5" s="91">
        <v>15</v>
      </c>
      <c r="BN5" s="91">
        <v>12</v>
      </c>
      <c r="BO5" s="91">
        <v>21</v>
      </c>
      <c r="BP5" s="91">
        <v>44</v>
      </c>
      <c r="BQ5" s="91">
        <v>81</v>
      </c>
      <c r="BR5" s="91">
        <v>79</v>
      </c>
      <c r="BS5" s="91">
        <v>101</v>
      </c>
      <c r="BT5" s="91">
        <v>154</v>
      </c>
      <c r="BU5" s="91">
        <v>234</v>
      </c>
      <c r="BV5" s="91">
        <v>275</v>
      </c>
      <c r="BW5" s="91">
        <v>272</v>
      </c>
      <c r="BX5" s="91">
        <v>312</v>
      </c>
      <c r="BY5" s="91">
        <v>315</v>
      </c>
      <c r="BZ5" s="91">
        <v>178</v>
      </c>
      <c r="CA5" s="91">
        <v>280</v>
      </c>
      <c r="CB5" s="91">
        <v>325</v>
      </c>
      <c r="CC5" s="91">
        <v>410</v>
      </c>
      <c r="CD5" s="91">
        <v>379</v>
      </c>
      <c r="CE5" s="91">
        <v>340</v>
      </c>
      <c r="CF5" s="91">
        <v>252</v>
      </c>
      <c r="CG5" s="91">
        <v>183</v>
      </c>
      <c r="CH5" s="91">
        <v>130</v>
      </c>
      <c r="CI5" s="91">
        <v>216</v>
      </c>
      <c r="CJ5" s="91">
        <v>279</v>
      </c>
      <c r="CK5" s="91">
        <v>401</v>
      </c>
      <c r="CL5" s="91">
        <v>383</v>
      </c>
      <c r="CM5" s="91">
        <v>366</v>
      </c>
      <c r="CN5" s="91">
        <v>356</v>
      </c>
      <c r="CO5" s="91">
        <v>486</v>
      </c>
      <c r="CP5" s="91">
        <v>565</v>
      </c>
      <c r="CQ5" s="91">
        <v>534</v>
      </c>
      <c r="CR5" s="91">
        <v>473</v>
      </c>
      <c r="CS5" s="91">
        <v>316</v>
      </c>
      <c r="CT5" s="91">
        <v>282</v>
      </c>
      <c r="CU5" s="91">
        <v>298</v>
      </c>
      <c r="CV5" s="91">
        <v>267</v>
      </c>
      <c r="CW5" s="91">
        <v>244</v>
      </c>
      <c r="CX5" s="91">
        <v>187</v>
      </c>
      <c r="CY5" s="91">
        <v>191</v>
      </c>
      <c r="CZ5" s="91">
        <v>163</v>
      </c>
      <c r="DA5" s="91">
        <v>117</v>
      </c>
      <c r="DB5" s="91">
        <v>82</v>
      </c>
      <c r="DC5" s="91">
        <v>81</v>
      </c>
      <c r="DD5" s="91">
        <v>96</v>
      </c>
      <c r="DE5" s="91">
        <v>109</v>
      </c>
      <c r="DF5" s="91">
        <v>154</v>
      </c>
      <c r="DG5" s="91">
        <v>203</v>
      </c>
      <c r="DH5" s="91">
        <v>205</v>
      </c>
      <c r="DI5" s="91">
        <v>210</v>
      </c>
      <c r="DJ5" s="91">
        <v>214</v>
      </c>
      <c r="DK5" s="91">
        <v>235</v>
      </c>
      <c r="DL5" s="91">
        <v>262</v>
      </c>
      <c r="DM5" s="91">
        <v>205</v>
      </c>
      <c r="DN5" s="91">
        <v>246</v>
      </c>
      <c r="DO5" s="91">
        <v>261</v>
      </c>
      <c r="DP5" s="91">
        <v>260</v>
      </c>
      <c r="DQ5" s="91">
        <v>263</v>
      </c>
      <c r="DR5" s="91">
        <v>256</v>
      </c>
      <c r="DS5" s="91">
        <v>243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752C4-07EF-4C5D-A2E8-530A843A3178}">
  <sheetPr codeName="Sheet15">
    <tabColor theme="8" tint="0.79998168889431442"/>
  </sheetPr>
  <dimension ref="B1:DS5"/>
  <sheetViews>
    <sheetView showGridLines="0" zoomScaleNormal="100" workbookViewId="0">
      <pane xSplit="3" topLeftCell="D1" activePane="topRight" state="frozen"/>
      <selection activeCell="S31" sqref="S31"/>
      <selection pane="topRight"/>
    </sheetView>
  </sheetViews>
  <sheetFormatPr defaultColWidth="8.69921875" defaultRowHeight="16.2" x14ac:dyDescent="0.45"/>
  <cols>
    <col min="1" max="1" width="2.09765625" style="110" customWidth="1"/>
    <col min="2" max="2" width="15.09765625" style="110" customWidth="1"/>
    <col min="3" max="3" width="14.59765625" style="110" customWidth="1"/>
    <col min="4" max="26" width="9.09765625" style="110" customWidth="1"/>
    <col min="27" max="16384" width="8.69921875" style="110"/>
  </cols>
  <sheetData>
    <row r="1" spans="2:123" x14ac:dyDescent="0.45">
      <c r="B1" s="110" t="s">
        <v>165</v>
      </c>
      <c r="E1" s="110" t="s">
        <v>162</v>
      </c>
    </row>
    <row r="2" spans="2:123" x14ac:dyDescent="0.45">
      <c r="B2" s="110" t="s">
        <v>166</v>
      </c>
      <c r="DI2" s="147"/>
    </row>
    <row r="3" spans="2:123" x14ac:dyDescent="0.45">
      <c r="B3" s="447" t="s">
        <v>160</v>
      </c>
      <c r="C3" s="448" t="s">
        <v>161</v>
      </c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448"/>
      <c r="AF3" s="448"/>
      <c r="AG3" s="448"/>
      <c r="AH3" s="448"/>
      <c r="AI3" s="448"/>
      <c r="AJ3" s="448"/>
      <c r="AK3" s="448"/>
      <c r="AL3" s="448"/>
      <c r="AM3" s="448"/>
      <c r="AN3" s="448"/>
      <c r="AO3" s="448"/>
      <c r="AP3" s="448"/>
      <c r="AQ3" s="448"/>
      <c r="AR3" s="448"/>
      <c r="AS3" s="448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448"/>
      <c r="BJ3" s="448"/>
      <c r="BK3" s="448"/>
      <c r="BL3" s="448"/>
      <c r="BM3" s="448"/>
      <c r="BN3" s="448"/>
      <c r="BO3" s="448"/>
      <c r="BP3" s="448"/>
      <c r="BQ3" s="448"/>
      <c r="BR3" s="448"/>
      <c r="BS3" s="448"/>
      <c r="BT3" s="448"/>
      <c r="BU3" s="448"/>
      <c r="BV3" s="448"/>
      <c r="BW3" s="448"/>
      <c r="BX3" s="448"/>
      <c r="BY3" s="448"/>
      <c r="BZ3" s="448"/>
      <c r="CA3" s="448"/>
      <c r="CB3" s="448"/>
      <c r="CC3" s="448"/>
      <c r="CD3" s="448"/>
      <c r="CE3" s="448"/>
      <c r="CF3" s="448"/>
      <c r="CG3" s="448"/>
      <c r="CH3" s="448"/>
      <c r="CI3" s="448"/>
      <c r="CJ3" s="448"/>
      <c r="CK3" s="448"/>
      <c r="CL3" s="448"/>
      <c r="CM3" s="448"/>
      <c r="CN3" s="448"/>
      <c r="CO3" s="448"/>
      <c r="CP3" s="448"/>
      <c r="CQ3" s="448"/>
      <c r="CR3" s="448"/>
      <c r="CS3" s="448"/>
      <c r="CT3" s="448"/>
      <c r="CU3" s="448"/>
      <c r="CV3" s="448"/>
      <c r="CW3" s="448"/>
      <c r="CX3" s="448"/>
      <c r="CY3" s="448"/>
      <c r="CZ3" s="448"/>
      <c r="DA3" s="448"/>
      <c r="DB3" s="448"/>
      <c r="DC3" s="448"/>
      <c r="DD3" s="448"/>
      <c r="DE3" s="448"/>
      <c r="DF3" s="448"/>
      <c r="DG3" s="448"/>
      <c r="DH3" s="448"/>
      <c r="DI3" s="448"/>
      <c r="DJ3" s="448"/>
      <c r="DK3" s="448"/>
      <c r="DL3" s="448"/>
      <c r="DM3" s="448"/>
      <c r="DN3" s="448"/>
      <c r="DO3" s="448"/>
      <c r="DP3" s="448"/>
      <c r="DQ3" s="448"/>
      <c r="DR3" s="448"/>
      <c r="DS3" s="448"/>
    </row>
    <row r="4" spans="2:123" x14ac:dyDescent="0.45">
      <c r="B4" s="447"/>
      <c r="C4" s="90">
        <v>1900</v>
      </c>
      <c r="D4" s="90">
        <f>C4+1</f>
        <v>1901</v>
      </c>
      <c r="E4" s="90">
        <f t="shared" ref="E4:BP4" si="0">D4+1</f>
        <v>1902</v>
      </c>
      <c r="F4" s="90">
        <f t="shared" si="0"/>
        <v>1903</v>
      </c>
      <c r="G4" s="90">
        <f t="shared" si="0"/>
        <v>1904</v>
      </c>
      <c r="H4" s="90">
        <f t="shared" si="0"/>
        <v>1905</v>
      </c>
      <c r="I4" s="90">
        <f t="shared" si="0"/>
        <v>1906</v>
      </c>
      <c r="J4" s="90">
        <f t="shared" si="0"/>
        <v>1907</v>
      </c>
      <c r="K4" s="90">
        <f t="shared" si="0"/>
        <v>1908</v>
      </c>
      <c r="L4" s="90">
        <f t="shared" si="0"/>
        <v>1909</v>
      </c>
      <c r="M4" s="90">
        <f t="shared" si="0"/>
        <v>1910</v>
      </c>
      <c r="N4" s="90">
        <f t="shared" si="0"/>
        <v>1911</v>
      </c>
      <c r="O4" s="90">
        <f t="shared" si="0"/>
        <v>1912</v>
      </c>
      <c r="P4" s="90">
        <f t="shared" si="0"/>
        <v>1913</v>
      </c>
      <c r="Q4" s="90">
        <f t="shared" si="0"/>
        <v>1914</v>
      </c>
      <c r="R4" s="90">
        <f t="shared" si="0"/>
        <v>1915</v>
      </c>
      <c r="S4" s="90">
        <f t="shared" si="0"/>
        <v>1916</v>
      </c>
      <c r="T4" s="90">
        <f t="shared" si="0"/>
        <v>1917</v>
      </c>
      <c r="U4" s="90">
        <f t="shared" si="0"/>
        <v>1918</v>
      </c>
      <c r="V4" s="90">
        <f t="shared" si="0"/>
        <v>1919</v>
      </c>
      <c r="W4" s="90">
        <f t="shared" si="0"/>
        <v>1920</v>
      </c>
      <c r="X4" s="90">
        <f t="shared" si="0"/>
        <v>1921</v>
      </c>
      <c r="Y4" s="90">
        <f t="shared" si="0"/>
        <v>1922</v>
      </c>
      <c r="Z4" s="90">
        <f t="shared" si="0"/>
        <v>1923</v>
      </c>
      <c r="AA4" s="90">
        <f t="shared" si="0"/>
        <v>1924</v>
      </c>
      <c r="AB4" s="90">
        <f t="shared" si="0"/>
        <v>1925</v>
      </c>
      <c r="AC4" s="90">
        <f t="shared" si="0"/>
        <v>1926</v>
      </c>
      <c r="AD4" s="90">
        <f t="shared" si="0"/>
        <v>1927</v>
      </c>
      <c r="AE4" s="90">
        <f t="shared" si="0"/>
        <v>1928</v>
      </c>
      <c r="AF4" s="90">
        <f t="shared" si="0"/>
        <v>1929</v>
      </c>
      <c r="AG4" s="90">
        <f t="shared" si="0"/>
        <v>1930</v>
      </c>
      <c r="AH4" s="90">
        <f t="shared" si="0"/>
        <v>1931</v>
      </c>
      <c r="AI4" s="90">
        <f t="shared" si="0"/>
        <v>1932</v>
      </c>
      <c r="AJ4" s="90">
        <f t="shared" si="0"/>
        <v>1933</v>
      </c>
      <c r="AK4" s="90">
        <f t="shared" si="0"/>
        <v>1934</v>
      </c>
      <c r="AL4" s="90">
        <f t="shared" si="0"/>
        <v>1935</v>
      </c>
      <c r="AM4" s="90">
        <f t="shared" si="0"/>
        <v>1936</v>
      </c>
      <c r="AN4" s="90">
        <f t="shared" si="0"/>
        <v>1937</v>
      </c>
      <c r="AO4" s="90">
        <f t="shared" si="0"/>
        <v>1938</v>
      </c>
      <c r="AP4" s="90">
        <f t="shared" si="0"/>
        <v>1939</v>
      </c>
      <c r="AQ4" s="90">
        <f t="shared" si="0"/>
        <v>1940</v>
      </c>
      <c r="AR4" s="90">
        <f t="shared" si="0"/>
        <v>1941</v>
      </c>
      <c r="AS4" s="90">
        <f t="shared" si="0"/>
        <v>1942</v>
      </c>
      <c r="AT4" s="90">
        <f t="shared" si="0"/>
        <v>1943</v>
      </c>
      <c r="AU4" s="90">
        <f t="shared" si="0"/>
        <v>1944</v>
      </c>
      <c r="AV4" s="90">
        <f t="shared" si="0"/>
        <v>1945</v>
      </c>
      <c r="AW4" s="90">
        <f t="shared" si="0"/>
        <v>1946</v>
      </c>
      <c r="AX4" s="90">
        <f t="shared" si="0"/>
        <v>1947</v>
      </c>
      <c r="AY4" s="90">
        <f t="shared" si="0"/>
        <v>1948</v>
      </c>
      <c r="AZ4" s="90">
        <f t="shared" si="0"/>
        <v>1949</v>
      </c>
      <c r="BA4" s="90">
        <f t="shared" si="0"/>
        <v>1950</v>
      </c>
      <c r="BB4" s="90">
        <f t="shared" si="0"/>
        <v>1951</v>
      </c>
      <c r="BC4" s="90">
        <f t="shared" si="0"/>
        <v>1952</v>
      </c>
      <c r="BD4" s="90">
        <f t="shared" si="0"/>
        <v>1953</v>
      </c>
      <c r="BE4" s="90">
        <f t="shared" si="0"/>
        <v>1954</v>
      </c>
      <c r="BF4" s="90">
        <f t="shared" si="0"/>
        <v>1955</v>
      </c>
      <c r="BG4" s="90">
        <f t="shared" si="0"/>
        <v>1956</v>
      </c>
      <c r="BH4" s="90">
        <f t="shared" si="0"/>
        <v>1957</v>
      </c>
      <c r="BI4" s="90">
        <f>BH4+1</f>
        <v>1958</v>
      </c>
      <c r="BJ4" s="90">
        <f t="shared" si="0"/>
        <v>1959</v>
      </c>
      <c r="BK4" s="90">
        <f t="shared" si="0"/>
        <v>1960</v>
      </c>
      <c r="BL4" s="90">
        <f t="shared" si="0"/>
        <v>1961</v>
      </c>
      <c r="BM4" s="90">
        <f t="shared" si="0"/>
        <v>1962</v>
      </c>
      <c r="BN4" s="90">
        <f t="shared" si="0"/>
        <v>1963</v>
      </c>
      <c r="BO4" s="90">
        <f t="shared" si="0"/>
        <v>1964</v>
      </c>
      <c r="BP4" s="90">
        <f t="shared" si="0"/>
        <v>1965</v>
      </c>
      <c r="BQ4" s="90">
        <f t="shared" ref="BQ4:DS4" si="1">BP4+1</f>
        <v>1966</v>
      </c>
      <c r="BR4" s="90">
        <f t="shared" si="1"/>
        <v>1967</v>
      </c>
      <c r="BS4" s="90">
        <f t="shared" si="1"/>
        <v>1968</v>
      </c>
      <c r="BT4" s="90">
        <f t="shared" si="1"/>
        <v>1969</v>
      </c>
      <c r="BU4" s="90">
        <f t="shared" si="1"/>
        <v>1970</v>
      </c>
      <c r="BV4" s="90">
        <f t="shared" si="1"/>
        <v>1971</v>
      </c>
      <c r="BW4" s="90">
        <f t="shared" si="1"/>
        <v>1972</v>
      </c>
      <c r="BX4" s="90">
        <f t="shared" si="1"/>
        <v>1973</v>
      </c>
      <c r="BY4" s="90">
        <f t="shared" si="1"/>
        <v>1974</v>
      </c>
      <c r="BZ4" s="90">
        <f t="shared" si="1"/>
        <v>1975</v>
      </c>
      <c r="CA4" s="90">
        <f t="shared" si="1"/>
        <v>1976</v>
      </c>
      <c r="CB4" s="90">
        <f t="shared" si="1"/>
        <v>1977</v>
      </c>
      <c r="CC4" s="90">
        <f t="shared" si="1"/>
        <v>1978</v>
      </c>
      <c r="CD4" s="90">
        <f t="shared" si="1"/>
        <v>1979</v>
      </c>
      <c r="CE4" s="90">
        <f t="shared" si="1"/>
        <v>1980</v>
      </c>
      <c r="CF4" s="90">
        <f t="shared" si="1"/>
        <v>1981</v>
      </c>
      <c r="CG4" s="90">
        <f t="shared" si="1"/>
        <v>1982</v>
      </c>
      <c r="CH4" s="90">
        <f t="shared" si="1"/>
        <v>1983</v>
      </c>
      <c r="CI4" s="90">
        <f t="shared" si="1"/>
        <v>1984</v>
      </c>
      <c r="CJ4" s="90">
        <f t="shared" si="1"/>
        <v>1985</v>
      </c>
      <c r="CK4" s="90">
        <f t="shared" si="1"/>
        <v>1986</v>
      </c>
      <c r="CL4" s="90">
        <f t="shared" si="1"/>
        <v>1987</v>
      </c>
      <c r="CM4" s="90">
        <f t="shared" si="1"/>
        <v>1988</v>
      </c>
      <c r="CN4" s="90">
        <f t="shared" si="1"/>
        <v>1989</v>
      </c>
      <c r="CO4" s="90">
        <f t="shared" si="1"/>
        <v>1990</v>
      </c>
      <c r="CP4" s="90">
        <f t="shared" si="1"/>
        <v>1991</v>
      </c>
      <c r="CQ4" s="90">
        <f t="shared" si="1"/>
        <v>1992</v>
      </c>
      <c r="CR4" s="90">
        <f t="shared" si="1"/>
        <v>1993</v>
      </c>
      <c r="CS4" s="90">
        <f t="shared" si="1"/>
        <v>1994</v>
      </c>
      <c r="CT4" s="90">
        <f t="shared" si="1"/>
        <v>1995</v>
      </c>
      <c r="CU4" s="90">
        <f t="shared" si="1"/>
        <v>1996</v>
      </c>
      <c r="CV4" s="90">
        <f t="shared" si="1"/>
        <v>1997</v>
      </c>
      <c r="CW4" s="90">
        <f t="shared" si="1"/>
        <v>1998</v>
      </c>
      <c r="CX4" s="90">
        <f t="shared" si="1"/>
        <v>1999</v>
      </c>
      <c r="CY4" s="90">
        <f t="shared" si="1"/>
        <v>2000</v>
      </c>
      <c r="CZ4" s="90">
        <f t="shared" si="1"/>
        <v>2001</v>
      </c>
      <c r="DA4" s="90">
        <f t="shared" si="1"/>
        <v>2002</v>
      </c>
      <c r="DB4" s="90">
        <f t="shared" si="1"/>
        <v>2003</v>
      </c>
      <c r="DC4" s="90">
        <f t="shared" si="1"/>
        <v>2004</v>
      </c>
      <c r="DD4" s="90">
        <f t="shared" si="1"/>
        <v>2005</v>
      </c>
      <c r="DE4" s="90">
        <f t="shared" si="1"/>
        <v>2006</v>
      </c>
      <c r="DF4" s="90">
        <f t="shared" si="1"/>
        <v>2007</v>
      </c>
      <c r="DG4" s="90">
        <f t="shared" si="1"/>
        <v>2008</v>
      </c>
      <c r="DH4" s="90">
        <f t="shared" si="1"/>
        <v>2009</v>
      </c>
      <c r="DI4" s="90">
        <f t="shared" si="1"/>
        <v>2010</v>
      </c>
      <c r="DJ4" s="90">
        <f t="shared" si="1"/>
        <v>2011</v>
      </c>
      <c r="DK4" s="90">
        <f t="shared" si="1"/>
        <v>2012</v>
      </c>
      <c r="DL4" s="90">
        <f t="shared" si="1"/>
        <v>2013</v>
      </c>
      <c r="DM4" s="90">
        <f t="shared" si="1"/>
        <v>2014</v>
      </c>
      <c r="DN4" s="90">
        <f t="shared" si="1"/>
        <v>2015</v>
      </c>
      <c r="DO4" s="90">
        <f t="shared" si="1"/>
        <v>2016</v>
      </c>
      <c r="DP4" s="90">
        <f t="shared" si="1"/>
        <v>2017</v>
      </c>
      <c r="DQ4" s="90">
        <f t="shared" si="1"/>
        <v>2018</v>
      </c>
      <c r="DR4" s="90">
        <f t="shared" si="1"/>
        <v>2019</v>
      </c>
      <c r="DS4" s="90">
        <f t="shared" si="1"/>
        <v>2020</v>
      </c>
    </row>
    <row r="5" spans="2:123" x14ac:dyDescent="0.45">
      <c r="B5" s="91">
        <v>21326290</v>
      </c>
      <c r="C5" s="91">
        <v>0</v>
      </c>
      <c r="D5" s="91">
        <v>0</v>
      </c>
      <c r="E5" s="91">
        <v>0</v>
      </c>
      <c r="F5" s="91">
        <v>0</v>
      </c>
      <c r="G5" s="91">
        <v>0</v>
      </c>
      <c r="H5" s="91">
        <v>0</v>
      </c>
      <c r="I5" s="91">
        <v>0</v>
      </c>
      <c r="J5" s="91">
        <v>0</v>
      </c>
      <c r="K5" s="91">
        <v>0</v>
      </c>
      <c r="L5" s="91">
        <v>0</v>
      </c>
      <c r="M5" s="91">
        <v>0</v>
      </c>
      <c r="N5" s="91">
        <v>0</v>
      </c>
      <c r="O5" s="91">
        <v>0</v>
      </c>
      <c r="P5" s="91">
        <v>0</v>
      </c>
      <c r="Q5" s="91">
        <v>0</v>
      </c>
      <c r="R5" s="91">
        <v>0</v>
      </c>
      <c r="S5" s="91">
        <v>0</v>
      </c>
      <c r="T5" s="91">
        <v>0</v>
      </c>
      <c r="U5" s="91">
        <v>0</v>
      </c>
      <c r="V5" s="91">
        <v>0</v>
      </c>
      <c r="W5" s="91">
        <v>0</v>
      </c>
      <c r="X5" s="91">
        <v>0</v>
      </c>
      <c r="Y5" s="91">
        <v>0</v>
      </c>
      <c r="Z5" s="91">
        <v>0</v>
      </c>
      <c r="AA5" s="91">
        <v>0</v>
      </c>
      <c r="AB5" s="91">
        <v>2</v>
      </c>
      <c r="AC5" s="91">
        <v>0</v>
      </c>
      <c r="AD5" s="91">
        <v>0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0</v>
      </c>
      <c r="AL5" s="91">
        <v>0</v>
      </c>
      <c r="AM5" s="91">
        <v>0</v>
      </c>
      <c r="AN5" s="91">
        <v>0</v>
      </c>
      <c r="AO5" s="91">
        <v>1</v>
      </c>
      <c r="AP5" s="91">
        <v>1</v>
      </c>
      <c r="AQ5" s="91">
        <v>20</v>
      </c>
      <c r="AR5" s="91">
        <v>9</v>
      </c>
      <c r="AS5" s="91">
        <v>11</v>
      </c>
      <c r="AT5" s="91">
        <v>12</v>
      </c>
      <c r="AU5" s="91">
        <v>12</v>
      </c>
      <c r="AV5" s="91">
        <v>27</v>
      </c>
      <c r="AW5" s="91">
        <v>25</v>
      </c>
      <c r="AX5" s="91">
        <v>28</v>
      </c>
      <c r="AY5" s="91">
        <v>21</v>
      </c>
      <c r="AZ5" s="91">
        <v>29</v>
      </c>
      <c r="BA5" s="91">
        <v>524</v>
      </c>
      <c r="BB5" s="91">
        <v>462</v>
      </c>
      <c r="BC5" s="91">
        <v>177</v>
      </c>
      <c r="BD5" s="91">
        <v>274</v>
      </c>
      <c r="BE5" s="91">
        <v>1654</v>
      </c>
      <c r="BF5" s="91">
        <v>3152</v>
      </c>
      <c r="BG5" s="91">
        <v>5416</v>
      </c>
      <c r="BH5" s="91">
        <v>6040</v>
      </c>
      <c r="BI5" s="91">
        <v>6649</v>
      </c>
      <c r="BJ5" s="91">
        <v>9988</v>
      </c>
      <c r="BK5" s="91">
        <v>19730</v>
      </c>
      <c r="BL5" s="91">
        <v>27990</v>
      </c>
      <c r="BM5" s="91">
        <v>26554</v>
      </c>
      <c r="BN5" s="91">
        <v>44935</v>
      </c>
      <c r="BO5" s="91">
        <v>68173</v>
      </c>
      <c r="BP5" s="91">
        <v>93912</v>
      </c>
      <c r="BQ5" s="91">
        <v>111440</v>
      </c>
      <c r="BR5" s="91">
        <v>137186</v>
      </c>
      <c r="BS5" s="91">
        <v>157701</v>
      </c>
      <c r="BT5" s="91">
        <v>188786</v>
      </c>
      <c r="BU5" s="91">
        <v>196000</v>
      </c>
      <c r="BV5" s="91">
        <v>217070</v>
      </c>
      <c r="BW5" s="91">
        <v>250302</v>
      </c>
      <c r="BX5" s="91">
        <v>320927</v>
      </c>
      <c r="BY5" s="91">
        <v>308736</v>
      </c>
      <c r="BZ5" s="91">
        <v>276946</v>
      </c>
      <c r="CA5" s="91">
        <v>322467</v>
      </c>
      <c r="CB5" s="91">
        <v>387688</v>
      </c>
      <c r="CC5" s="91">
        <v>538057</v>
      </c>
      <c r="CD5" s="91">
        <v>581758</v>
      </c>
      <c r="CE5" s="91">
        <v>566903</v>
      </c>
      <c r="CF5" s="91">
        <v>608101</v>
      </c>
      <c r="CG5" s="91">
        <v>591896</v>
      </c>
      <c r="CH5" s="91">
        <v>597588</v>
      </c>
      <c r="CI5" s="91">
        <v>630843</v>
      </c>
      <c r="CJ5" s="91">
        <v>582681</v>
      </c>
      <c r="CK5" s="91">
        <v>624440</v>
      </c>
      <c r="CL5" s="91">
        <v>599241</v>
      </c>
      <c r="CM5" s="91">
        <v>579477</v>
      </c>
      <c r="CN5" s="91">
        <v>542390</v>
      </c>
      <c r="CO5" s="91">
        <v>509476</v>
      </c>
      <c r="CP5" s="91">
        <v>514794</v>
      </c>
      <c r="CQ5" s="91">
        <v>527802</v>
      </c>
      <c r="CR5" s="91">
        <v>533368</v>
      </c>
      <c r="CS5" s="91">
        <v>528113</v>
      </c>
      <c r="CT5" s="91">
        <v>525791</v>
      </c>
      <c r="CU5" s="91">
        <v>518301</v>
      </c>
      <c r="CV5" s="91">
        <v>493542</v>
      </c>
      <c r="CW5" s="91">
        <v>453674</v>
      </c>
      <c r="CX5" s="91">
        <v>445818</v>
      </c>
      <c r="CY5" s="91">
        <v>410931</v>
      </c>
      <c r="CZ5" s="91">
        <v>362830</v>
      </c>
      <c r="DA5" s="91">
        <v>341229</v>
      </c>
      <c r="DB5" s="91">
        <v>314645</v>
      </c>
      <c r="DC5" s="91">
        <v>311333</v>
      </c>
      <c r="DD5" s="91">
        <v>317751</v>
      </c>
      <c r="DE5" s="91">
        <v>318320</v>
      </c>
      <c r="DF5" s="91">
        <v>313018</v>
      </c>
      <c r="DG5" s="91">
        <v>301076</v>
      </c>
      <c r="DH5" s="91">
        <v>277810</v>
      </c>
      <c r="DI5" s="91">
        <v>272447</v>
      </c>
      <c r="DJ5" s="91">
        <v>272907</v>
      </c>
      <c r="DK5" s="91">
        <v>252550</v>
      </c>
      <c r="DL5" s="91">
        <v>263882</v>
      </c>
      <c r="DM5" s="91">
        <v>267509</v>
      </c>
      <c r="DN5" s="91">
        <v>256345</v>
      </c>
      <c r="DO5" s="91">
        <v>250786</v>
      </c>
      <c r="DP5" s="91">
        <v>239226</v>
      </c>
      <c r="DQ5" s="91">
        <v>226594</v>
      </c>
      <c r="DR5" s="91">
        <v>240197</v>
      </c>
      <c r="DS5" s="91">
        <v>229773</v>
      </c>
    </row>
  </sheetData>
  <mergeCells count="2">
    <mergeCell ref="B3:B4"/>
    <mergeCell ref="C3:DS3"/>
  </mergeCells>
  <phoneticPr fontId="1"/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7EAD4-71A0-4AC7-AFDF-BB1A5D2BF07A}">
  <sheetPr codeName="Sheet18">
    <tabColor theme="8" tint="0.79998168889431442"/>
  </sheetPr>
  <dimension ref="B2:V16"/>
  <sheetViews>
    <sheetView showGridLines="0" zoomScaleNormal="100" workbookViewId="0"/>
  </sheetViews>
  <sheetFormatPr defaultColWidth="9" defaultRowHeight="15" x14ac:dyDescent="0.45"/>
  <cols>
    <col min="1" max="1" width="4.09765625" style="6" customWidth="1"/>
    <col min="2" max="11" width="9" style="6"/>
    <col min="12" max="12" width="6.69921875" style="6" customWidth="1"/>
    <col min="13" max="16384" width="9" style="6"/>
  </cols>
  <sheetData>
    <row r="2" spans="2:22" x14ac:dyDescent="0.45">
      <c r="B2" s="6" t="s">
        <v>227</v>
      </c>
      <c r="K2" s="27" t="s">
        <v>85</v>
      </c>
      <c r="M2" s="6" t="s">
        <v>226</v>
      </c>
      <c r="V2" s="27" t="s">
        <v>86</v>
      </c>
    </row>
    <row r="3" spans="2:22" x14ac:dyDescent="0.45">
      <c r="B3" s="92"/>
      <c r="C3" s="103" t="s">
        <v>20</v>
      </c>
      <c r="D3" s="103" t="s">
        <v>21</v>
      </c>
      <c r="E3" s="103" t="s">
        <v>22</v>
      </c>
      <c r="F3" s="103" t="s">
        <v>23</v>
      </c>
      <c r="G3" s="103" t="s">
        <v>24</v>
      </c>
      <c r="H3" s="103" t="s">
        <v>25</v>
      </c>
      <c r="I3" s="103" t="s">
        <v>26</v>
      </c>
      <c r="J3" s="103" t="s">
        <v>27</v>
      </c>
      <c r="K3" s="103" t="s">
        <v>28</v>
      </c>
      <c r="M3" s="92"/>
      <c r="N3" s="103" t="s">
        <v>20</v>
      </c>
      <c r="O3" s="103" t="s">
        <v>21</v>
      </c>
      <c r="P3" s="103" t="s">
        <v>22</v>
      </c>
      <c r="Q3" s="103" t="s">
        <v>23</v>
      </c>
      <c r="R3" s="103" t="s">
        <v>24</v>
      </c>
      <c r="S3" s="103" t="s">
        <v>25</v>
      </c>
      <c r="T3" s="103" t="s">
        <v>26</v>
      </c>
      <c r="U3" s="103" t="s">
        <v>27</v>
      </c>
      <c r="V3" s="103" t="s">
        <v>28</v>
      </c>
    </row>
    <row r="4" spans="2:22" x14ac:dyDescent="0.45">
      <c r="B4" s="104" t="s">
        <v>216</v>
      </c>
      <c r="C4" s="194" t="s">
        <v>130</v>
      </c>
      <c r="D4" s="106">
        <v>-8.01</v>
      </c>
      <c r="E4" s="106">
        <v>0.43000000000000005</v>
      </c>
      <c r="F4" s="106" t="s">
        <v>130</v>
      </c>
      <c r="G4" s="106">
        <v>0.08</v>
      </c>
      <c r="H4" s="106">
        <v>-0.74999999999999989</v>
      </c>
      <c r="I4" s="106" t="s">
        <v>130</v>
      </c>
      <c r="J4" s="106" t="s">
        <v>130</v>
      </c>
      <c r="K4" s="106" t="s">
        <v>130</v>
      </c>
      <c r="M4" s="104" t="s">
        <v>216</v>
      </c>
      <c r="N4" s="105"/>
      <c r="O4" s="107">
        <v>-6.0972824845855218E-3</v>
      </c>
      <c r="P4" s="107">
        <v>7.8309961755600085E-5</v>
      </c>
      <c r="Q4" s="107" t="s">
        <v>130</v>
      </c>
      <c r="R4" s="107">
        <v>1.6913319238900636E-4</v>
      </c>
      <c r="S4" s="107">
        <v>-2.8099359334607166E-4</v>
      </c>
      <c r="T4" s="107" t="s">
        <v>130</v>
      </c>
      <c r="U4" s="107" t="s">
        <v>130</v>
      </c>
      <c r="V4" s="107" t="s">
        <v>130</v>
      </c>
    </row>
    <row r="5" spans="2:22" x14ac:dyDescent="0.45">
      <c r="B5" s="104" t="s">
        <v>217</v>
      </c>
      <c r="C5" s="106">
        <v>8.01</v>
      </c>
      <c r="D5" s="194" t="s">
        <v>130</v>
      </c>
      <c r="E5" s="106">
        <v>326.68000000000012</v>
      </c>
      <c r="F5" s="106">
        <v>1.2</v>
      </c>
      <c r="G5" s="106">
        <v>0.33999999999999997</v>
      </c>
      <c r="H5" s="106">
        <v>-4.87</v>
      </c>
      <c r="I5" s="106">
        <v>-1.06</v>
      </c>
      <c r="J5" s="106" t="s">
        <v>130</v>
      </c>
      <c r="K5" s="106" t="s">
        <v>130</v>
      </c>
      <c r="M5" s="104" t="s">
        <v>217</v>
      </c>
      <c r="N5" s="107">
        <v>1.9116945107398566E-2</v>
      </c>
      <c r="O5" s="105"/>
      <c r="P5" s="107">
        <v>5.9493716991440557E-2</v>
      </c>
      <c r="Q5" s="107">
        <v>5.1880674448767834E-4</v>
      </c>
      <c r="R5" s="107">
        <v>7.1881606765327691E-4</v>
      </c>
      <c r="S5" s="107">
        <v>-1.824585066127159E-3</v>
      </c>
      <c r="T5" s="107">
        <v>-1.0412573673870334E-3</v>
      </c>
      <c r="U5" s="107" t="s">
        <v>130</v>
      </c>
      <c r="V5" s="107" t="s">
        <v>130</v>
      </c>
    </row>
    <row r="6" spans="2:22" x14ac:dyDescent="0.45">
      <c r="B6" s="104" t="s">
        <v>218</v>
      </c>
      <c r="C6" s="106">
        <v>-0.43000000000000005</v>
      </c>
      <c r="D6" s="106">
        <v>-326.68000000000012</v>
      </c>
      <c r="E6" s="194" t="s">
        <v>130</v>
      </c>
      <c r="F6" s="106">
        <v>-0.13000000000000006</v>
      </c>
      <c r="G6" s="106">
        <v>-24.669999999999998</v>
      </c>
      <c r="H6" s="106">
        <v>-27.73</v>
      </c>
      <c r="I6" s="106">
        <v>-4.8</v>
      </c>
      <c r="J6" s="106" t="s">
        <v>130</v>
      </c>
      <c r="K6" s="106">
        <v>-3.16</v>
      </c>
      <c r="M6" s="104" t="s">
        <v>218</v>
      </c>
      <c r="N6" s="107">
        <v>-1.0262529832935562E-3</v>
      </c>
      <c r="O6" s="107">
        <v>-0.24867169064474393</v>
      </c>
      <c r="P6" s="105"/>
      <c r="Q6" s="107">
        <v>-5.6204063986165181E-5</v>
      </c>
      <c r="R6" s="107">
        <v>-5.2156448202959831E-2</v>
      </c>
      <c r="S6" s="107">
        <v>-1.0389269791315426E-2</v>
      </c>
      <c r="T6" s="107">
        <v>-4.7151277013752456E-3</v>
      </c>
      <c r="U6" s="107" t="s">
        <v>130</v>
      </c>
      <c r="V6" s="107">
        <v>-1.9962097283638663E-3</v>
      </c>
    </row>
    <row r="7" spans="2:22" x14ac:dyDescent="0.45">
      <c r="B7" s="104" t="s">
        <v>219</v>
      </c>
      <c r="C7" s="106" t="s">
        <v>130</v>
      </c>
      <c r="D7" s="106">
        <v>-1.2</v>
      </c>
      <c r="E7" s="106">
        <v>0.13000000000000006</v>
      </c>
      <c r="F7" s="194" t="s">
        <v>130</v>
      </c>
      <c r="G7" s="106">
        <v>0.68999999999999984</v>
      </c>
      <c r="H7" s="106">
        <v>11.399999999999999</v>
      </c>
      <c r="I7" s="106">
        <v>-10.41</v>
      </c>
      <c r="J7" s="106">
        <v>-1</v>
      </c>
      <c r="K7" s="106">
        <v>-2.68</v>
      </c>
      <c r="M7" s="104" t="s">
        <v>219</v>
      </c>
      <c r="N7" s="107" t="s">
        <v>130</v>
      </c>
      <c r="O7" s="107">
        <v>-9.1345055948846771E-4</v>
      </c>
      <c r="P7" s="107">
        <v>2.3675104716809337E-5</v>
      </c>
      <c r="Q7" s="105"/>
      <c r="R7" s="107">
        <v>1.4587737843551793E-3</v>
      </c>
      <c r="S7" s="107">
        <v>4.2711026188602891E-3</v>
      </c>
      <c r="T7" s="107">
        <v>-1.0225933202357563E-2</v>
      </c>
      <c r="U7" s="107">
        <v>-2.1008403361344537E-3</v>
      </c>
      <c r="V7" s="107">
        <v>-1.6929879974731522E-3</v>
      </c>
    </row>
    <row r="8" spans="2:22" x14ac:dyDescent="0.45">
      <c r="B8" s="104" t="s">
        <v>220</v>
      </c>
      <c r="C8" s="106">
        <v>-0.08</v>
      </c>
      <c r="D8" s="106">
        <v>-0.33999999999999997</v>
      </c>
      <c r="E8" s="106">
        <v>24.669999999999998</v>
      </c>
      <c r="F8" s="106">
        <v>-0.68999999999999984</v>
      </c>
      <c r="G8" s="194" t="s">
        <v>130</v>
      </c>
      <c r="H8" s="106">
        <v>-47.64</v>
      </c>
      <c r="I8" s="106">
        <v>-0.43000000000000005</v>
      </c>
      <c r="J8" s="106">
        <v>-0.14000000000000001</v>
      </c>
      <c r="K8" s="106" t="s">
        <v>130</v>
      </c>
      <c r="M8" s="104" t="s">
        <v>220</v>
      </c>
      <c r="N8" s="107">
        <v>-1.9093078758949882E-4</v>
      </c>
      <c r="O8" s="107">
        <v>-2.5881099185506585E-4</v>
      </c>
      <c r="P8" s="107">
        <v>4.4928064104898923E-3</v>
      </c>
      <c r="Q8" s="107">
        <v>-2.9831387808041499E-4</v>
      </c>
      <c r="R8" s="105"/>
      <c r="S8" s="107">
        <v>-1.7848713049342477E-2</v>
      </c>
      <c r="T8" s="107">
        <v>-4.223968565815325E-4</v>
      </c>
      <c r="U8" s="107">
        <v>-2.9411764705882356E-4</v>
      </c>
      <c r="V8" s="107" t="s">
        <v>130</v>
      </c>
    </row>
    <row r="9" spans="2:22" x14ac:dyDescent="0.45">
      <c r="B9" s="104" t="s">
        <v>221</v>
      </c>
      <c r="C9" s="106">
        <v>0.74999999999999989</v>
      </c>
      <c r="D9" s="106">
        <v>4.87</v>
      </c>
      <c r="E9" s="106">
        <v>27.73</v>
      </c>
      <c r="F9" s="106">
        <v>-11.399999999999999</v>
      </c>
      <c r="G9" s="106">
        <v>47.64</v>
      </c>
      <c r="H9" s="194" t="s">
        <v>130</v>
      </c>
      <c r="I9" s="106">
        <v>28.462400000000002</v>
      </c>
      <c r="J9" s="106">
        <v>-153.35999999999999</v>
      </c>
      <c r="K9" s="106">
        <v>28.170000000000005</v>
      </c>
      <c r="M9" s="104" t="s">
        <v>221</v>
      </c>
      <c r="N9" s="107">
        <v>1.7899761336515512E-3</v>
      </c>
      <c r="O9" s="107">
        <v>3.7070868539240314E-3</v>
      </c>
      <c r="P9" s="107">
        <v>5.0500819522855582E-3</v>
      </c>
      <c r="Q9" s="107">
        <v>-4.9286640726329432E-3</v>
      </c>
      <c r="R9" s="107">
        <v>0.10071881606765329</v>
      </c>
      <c r="S9" s="105"/>
      <c r="T9" s="107">
        <v>2.7959135559921418E-2</v>
      </c>
      <c r="U9" s="107">
        <v>-0.32218487394957979</v>
      </c>
      <c r="V9" s="107">
        <v>1.7795325331648772E-2</v>
      </c>
    </row>
    <row r="10" spans="2:22" x14ac:dyDescent="0.45">
      <c r="B10" s="104" t="s">
        <v>222</v>
      </c>
      <c r="C10" s="106" t="s">
        <v>130</v>
      </c>
      <c r="D10" s="106">
        <v>1.06</v>
      </c>
      <c r="E10" s="106">
        <v>4.8</v>
      </c>
      <c r="F10" s="106">
        <v>10.41</v>
      </c>
      <c r="G10" s="106">
        <v>0.43000000000000005</v>
      </c>
      <c r="H10" s="106">
        <v>-28.462400000000002</v>
      </c>
      <c r="I10" s="194" t="s">
        <v>130</v>
      </c>
      <c r="J10" s="106">
        <v>-30.3</v>
      </c>
      <c r="K10" s="106">
        <v>-68.98</v>
      </c>
      <c r="M10" s="104" t="s">
        <v>222</v>
      </c>
      <c r="N10" s="107" t="s">
        <v>130</v>
      </c>
      <c r="O10" s="107">
        <v>8.0688132754814644E-4</v>
      </c>
      <c r="P10" s="107">
        <v>8.7415771262065202E-4</v>
      </c>
      <c r="Q10" s="107">
        <v>4.5006485084306096E-3</v>
      </c>
      <c r="R10" s="107">
        <v>9.090909090909092E-4</v>
      </c>
      <c r="S10" s="107">
        <v>-1.0663669401670977E-2</v>
      </c>
      <c r="T10" s="105"/>
      <c r="U10" s="107">
        <v>-6.3655462184873945E-2</v>
      </c>
      <c r="V10" s="107">
        <v>-4.3575489576753001E-2</v>
      </c>
    </row>
    <row r="11" spans="2:22" x14ac:dyDescent="0.45">
      <c r="B11" s="104" t="s">
        <v>223</v>
      </c>
      <c r="C11" s="106" t="s">
        <v>130</v>
      </c>
      <c r="D11" s="106" t="s">
        <v>130</v>
      </c>
      <c r="E11" s="106" t="s">
        <v>130</v>
      </c>
      <c r="F11" s="106">
        <v>1</v>
      </c>
      <c r="G11" s="106">
        <v>0.14000000000000001</v>
      </c>
      <c r="H11" s="106">
        <v>153.35999999999999</v>
      </c>
      <c r="I11" s="106">
        <v>30.3</v>
      </c>
      <c r="J11" s="194" t="s">
        <v>130</v>
      </c>
      <c r="K11" s="106">
        <v>-25.669999999999998</v>
      </c>
      <c r="M11" s="104" t="s">
        <v>223</v>
      </c>
      <c r="N11" s="107" t="s">
        <v>130</v>
      </c>
      <c r="O11" s="107" t="s">
        <v>130</v>
      </c>
      <c r="P11" s="107" t="s">
        <v>130</v>
      </c>
      <c r="Q11" s="107">
        <v>4.3233895373973193E-4</v>
      </c>
      <c r="R11" s="107">
        <v>2.9598308668076114E-4</v>
      </c>
      <c r="S11" s="107">
        <v>5.745756996740474E-2</v>
      </c>
      <c r="T11" s="107">
        <v>2.9764243614931237E-2</v>
      </c>
      <c r="U11" s="105"/>
      <c r="V11" s="107">
        <v>-1.6216045483259632E-2</v>
      </c>
    </row>
    <row r="12" spans="2:22" x14ac:dyDescent="0.45">
      <c r="B12" s="104" t="s">
        <v>224</v>
      </c>
      <c r="C12" s="106" t="s">
        <v>130</v>
      </c>
      <c r="D12" s="106" t="s">
        <v>130</v>
      </c>
      <c r="E12" s="106">
        <v>3.16</v>
      </c>
      <c r="F12" s="106">
        <v>2.68</v>
      </c>
      <c r="G12" s="106" t="s">
        <v>130</v>
      </c>
      <c r="H12" s="106">
        <v>-28.170000000000005</v>
      </c>
      <c r="I12" s="106">
        <v>68.98</v>
      </c>
      <c r="J12" s="106">
        <v>25.669999999999998</v>
      </c>
      <c r="K12" s="194" t="s">
        <v>130</v>
      </c>
      <c r="M12" s="104" t="s">
        <v>224</v>
      </c>
      <c r="N12" s="107" t="s">
        <v>130</v>
      </c>
      <c r="O12" s="107" t="s">
        <v>130</v>
      </c>
      <c r="P12" s="107">
        <v>5.7548716080859589E-4</v>
      </c>
      <c r="Q12" s="107">
        <v>1.1586683960224816E-3</v>
      </c>
      <c r="R12" s="107" t="s">
        <v>130</v>
      </c>
      <c r="S12" s="107">
        <v>-1.0554119366078455E-2</v>
      </c>
      <c r="T12" s="107">
        <v>6.7760314341846761E-2</v>
      </c>
      <c r="U12" s="107">
        <v>5.3928571428571423E-2</v>
      </c>
      <c r="V12" s="105"/>
    </row>
    <row r="13" spans="2:22" x14ac:dyDescent="0.45">
      <c r="B13" s="108" t="s">
        <v>225</v>
      </c>
      <c r="C13" s="195">
        <v>8.25</v>
      </c>
      <c r="D13" s="195">
        <v>-330.30000000000007</v>
      </c>
      <c r="E13" s="195">
        <v>387.60000000000019</v>
      </c>
      <c r="F13" s="195">
        <v>3.0700000000000025</v>
      </c>
      <c r="G13" s="195">
        <v>24.650000000000006</v>
      </c>
      <c r="H13" s="195">
        <v>27.137599999999974</v>
      </c>
      <c r="I13" s="195">
        <v>111.04240000000001</v>
      </c>
      <c r="J13" s="195">
        <v>-159.13</v>
      </c>
      <c r="K13" s="195">
        <v>-72.319999999999993</v>
      </c>
      <c r="M13" s="108" t="s">
        <v>225</v>
      </c>
      <c r="N13" s="109">
        <v>1.968973747016706E-2</v>
      </c>
      <c r="O13" s="109">
        <v>-0.25142726649920083</v>
      </c>
      <c r="P13" s="109">
        <v>7.0588235294117674E-2</v>
      </c>
      <c r="Q13" s="109">
        <v>1.3272805879809776E-3</v>
      </c>
      <c r="R13" s="109">
        <v>5.2114164904862592E-2</v>
      </c>
      <c r="S13" s="109">
        <v>1.0167322318384462E-2</v>
      </c>
      <c r="T13" s="109">
        <v>0.10907897838899805</v>
      </c>
      <c r="U13" s="109">
        <v>-0.33430672268907557</v>
      </c>
      <c r="V13" s="109">
        <v>-4.5685407454200883E-2</v>
      </c>
    </row>
    <row r="16" spans="2:22" x14ac:dyDescent="0.45">
      <c r="J16" s="5"/>
    </row>
  </sheetData>
  <phoneticPr fontId="4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3C5C9-63E2-438C-A0DD-C8B1CE7718DA}">
  <sheetPr codeName="Sheet19">
    <tabColor theme="8" tint="0.79998168889431442"/>
  </sheetPr>
  <dimension ref="B2:V13"/>
  <sheetViews>
    <sheetView showGridLines="0" zoomScaleNormal="100" workbookViewId="0"/>
  </sheetViews>
  <sheetFormatPr defaultColWidth="9" defaultRowHeight="15" x14ac:dyDescent="0.45"/>
  <cols>
    <col min="1" max="1" width="4.5" style="6" customWidth="1"/>
    <col min="2" max="11" width="9" style="6"/>
    <col min="12" max="12" width="6.09765625" style="6" customWidth="1"/>
    <col min="13" max="16384" width="9" style="6"/>
  </cols>
  <sheetData>
    <row r="2" spans="2:22" x14ac:dyDescent="0.45">
      <c r="B2" s="6" t="s">
        <v>228</v>
      </c>
      <c r="K2" s="27" t="s">
        <v>88</v>
      </c>
      <c r="M2" s="6" t="s">
        <v>229</v>
      </c>
      <c r="V2" s="27" t="s">
        <v>86</v>
      </c>
    </row>
    <row r="3" spans="2:22" x14ac:dyDescent="0.45">
      <c r="B3" s="92"/>
      <c r="C3" s="103" t="s">
        <v>20</v>
      </c>
      <c r="D3" s="103" t="s">
        <v>21</v>
      </c>
      <c r="E3" s="103" t="s">
        <v>22</v>
      </c>
      <c r="F3" s="103" t="s">
        <v>23</v>
      </c>
      <c r="G3" s="103" t="s">
        <v>24</v>
      </c>
      <c r="H3" s="103" t="s">
        <v>25</v>
      </c>
      <c r="I3" s="103" t="s">
        <v>26</v>
      </c>
      <c r="J3" s="103" t="s">
        <v>27</v>
      </c>
      <c r="K3" s="103" t="s">
        <v>28</v>
      </c>
      <c r="M3" s="92"/>
      <c r="N3" s="103" t="s">
        <v>20</v>
      </c>
      <c r="O3" s="103" t="s">
        <v>21</v>
      </c>
      <c r="P3" s="103" t="s">
        <v>22</v>
      </c>
      <c r="Q3" s="103" t="s">
        <v>23</v>
      </c>
      <c r="R3" s="103" t="s">
        <v>24</v>
      </c>
      <c r="S3" s="103" t="s">
        <v>25</v>
      </c>
      <c r="T3" s="103" t="s">
        <v>26</v>
      </c>
      <c r="U3" s="103" t="s">
        <v>27</v>
      </c>
      <c r="V3" s="103" t="s">
        <v>28</v>
      </c>
    </row>
    <row r="4" spans="2:22" x14ac:dyDescent="0.45">
      <c r="B4" s="104" t="s">
        <v>216</v>
      </c>
      <c r="C4" s="194" t="s">
        <v>130</v>
      </c>
      <c r="D4" s="106">
        <v>-6.355778646419199</v>
      </c>
      <c r="E4" s="106">
        <v>0.35799999999999982</v>
      </c>
      <c r="F4" s="106" t="s">
        <v>130</v>
      </c>
      <c r="G4" s="106">
        <v>0.155</v>
      </c>
      <c r="H4" s="106">
        <v>-6.1999999999999889E-2</v>
      </c>
      <c r="I4" s="106" t="s">
        <v>130</v>
      </c>
      <c r="J4" s="106" t="s">
        <v>130</v>
      </c>
      <c r="K4" s="106" t="s">
        <v>130</v>
      </c>
      <c r="M4" s="104" t="s">
        <v>216</v>
      </c>
      <c r="N4" s="105"/>
      <c r="O4" s="107">
        <v>-8.0394887820423224E-3</v>
      </c>
      <c r="P4" s="107">
        <v>1.314465732098665E-4</v>
      </c>
      <c r="Q4" s="107" t="s">
        <v>130</v>
      </c>
      <c r="R4" s="107">
        <v>5.7484052811155619E-4</v>
      </c>
      <c r="S4" s="107">
        <v>-4.4808695777864423E-5</v>
      </c>
      <c r="T4" s="107" t="s">
        <v>130</v>
      </c>
      <c r="U4" s="107" t="s">
        <v>130</v>
      </c>
      <c r="V4" s="107" t="s">
        <v>130</v>
      </c>
    </row>
    <row r="5" spans="2:22" x14ac:dyDescent="0.45">
      <c r="B5" s="104" t="s">
        <v>217</v>
      </c>
      <c r="C5" s="106">
        <v>6.355778646419199</v>
      </c>
      <c r="D5" s="194" t="s">
        <v>130</v>
      </c>
      <c r="E5" s="106">
        <v>242.35722135358085</v>
      </c>
      <c r="F5" s="106">
        <v>1.0470000000000002</v>
      </c>
      <c r="G5" s="106">
        <v>0.308</v>
      </c>
      <c r="H5" s="106">
        <v>-2.6239999999999997</v>
      </c>
      <c r="I5" s="106">
        <v>-1.008</v>
      </c>
      <c r="J5" s="106" t="s">
        <v>130</v>
      </c>
      <c r="K5" s="106" t="s">
        <v>130</v>
      </c>
      <c r="M5" s="104" t="s">
        <v>217</v>
      </c>
      <c r="N5" s="107">
        <v>2.1547203601787294E-2</v>
      </c>
      <c r="O5" s="105"/>
      <c r="P5" s="107">
        <v>8.8986106814506444E-2</v>
      </c>
      <c r="Q5" s="107">
        <v>8.140637877680503E-4</v>
      </c>
      <c r="R5" s="107">
        <v>1.1422637590861888E-3</v>
      </c>
      <c r="S5" s="107">
        <v>-1.8964196406631684E-3</v>
      </c>
      <c r="T5" s="107">
        <v>-1.7924461199231808E-3</v>
      </c>
      <c r="U5" s="107" t="s">
        <v>130</v>
      </c>
      <c r="V5" s="107" t="s">
        <v>130</v>
      </c>
    </row>
    <row r="6" spans="2:22" x14ac:dyDescent="0.45">
      <c r="B6" s="104" t="s">
        <v>218</v>
      </c>
      <c r="C6" s="106">
        <v>-0.35799999999999982</v>
      </c>
      <c r="D6" s="106">
        <v>-242.35722135358085</v>
      </c>
      <c r="E6" s="194" t="s">
        <v>130</v>
      </c>
      <c r="F6" s="106">
        <v>-7.0000000000000007E-2</v>
      </c>
      <c r="G6" s="106">
        <v>-10.51</v>
      </c>
      <c r="H6" s="106">
        <v>-15.911</v>
      </c>
      <c r="I6" s="106">
        <v>-2.72</v>
      </c>
      <c r="J6" s="106">
        <v>-0.21199999999999999</v>
      </c>
      <c r="K6" s="106">
        <v>-0.61700500000000025</v>
      </c>
      <c r="M6" s="104" t="s">
        <v>218</v>
      </c>
      <c r="N6" s="107">
        <v>-1.2136827473980399E-3</v>
      </c>
      <c r="O6" s="107">
        <v>-0.30656010391689648</v>
      </c>
      <c r="P6" s="105"/>
      <c r="Q6" s="107">
        <v>-5.4426423250968016E-5</v>
      </c>
      <c r="R6" s="107">
        <v>-3.8977896454531966E-2</v>
      </c>
      <c r="S6" s="107">
        <v>-1.1499212234219389E-2</v>
      </c>
      <c r="T6" s="107">
        <v>-4.8367593712212815E-3</v>
      </c>
      <c r="U6" s="107">
        <v>-8.4475613643608541E-4</v>
      </c>
      <c r="V6" s="107">
        <v>-7.2337768919631892E-4</v>
      </c>
    </row>
    <row r="7" spans="2:22" x14ac:dyDescent="0.45">
      <c r="B7" s="104" t="s">
        <v>219</v>
      </c>
      <c r="C7" s="106" t="s">
        <v>130</v>
      </c>
      <c r="D7" s="106">
        <v>-1.0470000000000002</v>
      </c>
      <c r="E7" s="106">
        <v>7.0000000000000007E-2</v>
      </c>
      <c r="F7" s="194" t="s">
        <v>130</v>
      </c>
      <c r="G7" s="106">
        <v>0.41900000000000004</v>
      </c>
      <c r="H7" s="106">
        <v>6.9</v>
      </c>
      <c r="I7" s="106">
        <v>-4.9379999999999997</v>
      </c>
      <c r="J7" s="106">
        <v>-0.52700000000000002</v>
      </c>
      <c r="K7" s="106">
        <v>-2.3542000000000001</v>
      </c>
      <c r="M7" s="104" t="s">
        <v>219</v>
      </c>
      <c r="N7" s="107" t="s">
        <v>130</v>
      </c>
      <c r="O7" s="107">
        <v>-1.3243609041577599E-3</v>
      </c>
      <c r="P7" s="107">
        <v>2.5701843923716926E-5</v>
      </c>
      <c r="Q7" s="105"/>
      <c r="R7" s="107">
        <v>1.5539237501854327E-3</v>
      </c>
      <c r="S7" s="107">
        <v>4.9867742075365333E-3</v>
      </c>
      <c r="T7" s="107">
        <v>-8.7808521231951056E-3</v>
      </c>
      <c r="U7" s="107">
        <v>-2.0999362448198915E-3</v>
      </c>
      <c r="V7" s="107">
        <v>-2.7600679992965593E-3</v>
      </c>
    </row>
    <row r="8" spans="2:22" x14ac:dyDescent="0.45">
      <c r="B8" s="104" t="s">
        <v>220</v>
      </c>
      <c r="C8" s="106">
        <v>-0.155</v>
      </c>
      <c r="D8" s="106">
        <v>-0.308</v>
      </c>
      <c r="E8" s="106">
        <v>10.51</v>
      </c>
      <c r="F8" s="106">
        <v>-0.41900000000000004</v>
      </c>
      <c r="G8" s="194" t="s">
        <v>130</v>
      </c>
      <c r="H8" s="106">
        <v>-40.821000000000005</v>
      </c>
      <c r="I8" s="106">
        <v>-0.30500000000000005</v>
      </c>
      <c r="J8" s="106">
        <v>-6.8000000000000005E-2</v>
      </c>
      <c r="K8" s="106" t="s">
        <v>130</v>
      </c>
      <c r="M8" s="104" t="s">
        <v>220</v>
      </c>
      <c r="N8" s="107">
        <v>-5.2547716716954264E-4</v>
      </c>
      <c r="O8" s="107">
        <v>-3.895923194657019E-4</v>
      </c>
      <c r="P8" s="107">
        <v>3.8589482805466415E-3</v>
      </c>
      <c r="Q8" s="107">
        <v>-3.2578101917365141E-4</v>
      </c>
      <c r="R8" s="105"/>
      <c r="S8" s="107">
        <v>-2.950218984432592E-2</v>
      </c>
      <c r="T8" s="107">
        <v>-5.4235720890532765E-4</v>
      </c>
      <c r="U8" s="107">
        <v>-2.7095951546063119E-4</v>
      </c>
      <c r="V8" s="107" t="s">
        <v>130</v>
      </c>
    </row>
    <row r="9" spans="2:22" x14ac:dyDescent="0.45">
      <c r="B9" s="104" t="s">
        <v>221</v>
      </c>
      <c r="C9" s="106">
        <v>6.1999999999999889E-2</v>
      </c>
      <c r="D9" s="106">
        <v>2.6239999999999997</v>
      </c>
      <c r="E9" s="106">
        <v>15.911</v>
      </c>
      <c r="F9" s="106">
        <v>-6.9</v>
      </c>
      <c r="G9" s="106">
        <v>40.821000000000005</v>
      </c>
      <c r="H9" s="194" t="s">
        <v>130</v>
      </c>
      <c r="I9" s="106">
        <v>15.519</v>
      </c>
      <c r="J9" s="106">
        <v>-102.6144095138892</v>
      </c>
      <c r="K9" s="106">
        <v>37.114799999999988</v>
      </c>
      <c r="M9" s="104" t="s">
        <v>221</v>
      </c>
      <c r="N9" s="107">
        <v>2.1019086686781667E-4</v>
      </c>
      <c r="O9" s="107">
        <v>3.3191241762272785E-3</v>
      </c>
      <c r="P9" s="107">
        <v>5.8420291238608577E-3</v>
      </c>
      <c r="Q9" s="107">
        <v>-5.3648902918811327E-3</v>
      </c>
      <c r="R9" s="107">
        <v>0.15139074321317314</v>
      </c>
      <c r="S9" s="105"/>
      <c r="T9" s="107">
        <v>2.7596201721317309E-2</v>
      </c>
      <c r="U9" s="107">
        <v>-0.40888751001709117</v>
      </c>
      <c r="V9" s="107">
        <v>4.3513453309103681E-2</v>
      </c>
    </row>
    <row r="10" spans="2:22" x14ac:dyDescent="0.45">
      <c r="B10" s="104" t="s">
        <v>222</v>
      </c>
      <c r="C10" s="106" t="s">
        <v>130</v>
      </c>
      <c r="D10" s="106">
        <v>1.008</v>
      </c>
      <c r="E10" s="106">
        <v>2.72</v>
      </c>
      <c r="F10" s="106">
        <v>4.9379999999999997</v>
      </c>
      <c r="G10" s="106">
        <v>0.30500000000000005</v>
      </c>
      <c r="H10" s="106">
        <v>-15.519</v>
      </c>
      <c r="I10" s="194" t="s">
        <v>130</v>
      </c>
      <c r="J10" s="106">
        <v>-16.62</v>
      </c>
      <c r="K10" s="106">
        <v>-38.861600000000003</v>
      </c>
      <c r="M10" s="104" t="s">
        <v>222</v>
      </c>
      <c r="N10" s="107" t="s">
        <v>130</v>
      </c>
      <c r="O10" s="107">
        <v>1.2750294091604792E-3</v>
      </c>
      <c r="P10" s="107">
        <v>9.9870022103585774E-4</v>
      </c>
      <c r="Q10" s="107">
        <v>3.8393954001897145E-3</v>
      </c>
      <c r="R10" s="107">
        <v>1.1311378133808043E-3</v>
      </c>
      <c r="S10" s="107">
        <v>-1.1215905641559344E-2</v>
      </c>
      <c r="T10" s="105"/>
      <c r="U10" s="107">
        <v>-6.6225693337583685E-2</v>
      </c>
      <c r="V10" s="107">
        <v>-4.5561404537194448E-2</v>
      </c>
    </row>
    <row r="11" spans="2:22" x14ac:dyDescent="0.45">
      <c r="B11" s="104" t="s">
        <v>223</v>
      </c>
      <c r="C11" s="106" t="s">
        <v>130</v>
      </c>
      <c r="D11" s="106" t="s">
        <v>130</v>
      </c>
      <c r="E11" s="106">
        <v>0.21199999999999999</v>
      </c>
      <c r="F11" s="106">
        <v>0.52700000000000002</v>
      </c>
      <c r="G11" s="106">
        <v>6.8000000000000005E-2</v>
      </c>
      <c r="H11" s="106">
        <v>102.6144095138892</v>
      </c>
      <c r="I11" s="106">
        <v>16.62</v>
      </c>
      <c r="J11" s="194" t="s">
        <v>130</v>
      </c>
      <c r="K11" s="106">
        <v>-14.677</v>
      </c>
      <c r="M11" s="104" t="s">
        <v>223</v>
      </c>
      <c r="N11" s="107" t="s">
        <v>130</v>
      </c>
      <c r="O11" s="107" t="s">
        <v>130</v>
      </c>
      <c r="P11" s="107">
        <v>7.783987016897126E-5</v>
      </c>
      <c r="Q11" s="107">
        <v>4.0975321504657349E-4</v>
      </c>
      <c r="R11" s="107">
        <v>2.5218810265539241E-4</v>
      </c>
      <c r="S11" s="107">
        <v>7.4161578360210742E-2</v>
      </c>
      <c r="T11" s="107">
        <v>2.9554022334447684E-2</v>
      </c>
      <c r="U11" s="105"/>
      <c r="V11" s="107">
        <v>-1.7207339234421713E-2</v>
      </c>
    </row>
    <row r="12" spans="2:22" x14ac:dyDescent="0.45">
      <c r="B12" s="104" t="s">
        <v>224</v>
      </c>
      <c r="C12" s="106" t="s">
        <v>130</v>
      </c>
      <c r="D12" s="106" t="s">
        <v>130</v>
      </c>
      <c r="E12" s="106">
        <v>0.61700500000000025</v>
      </c>
      <c r="F12" s="106">
        <v>2.3542000000000001</v>
      </c>
      <c r="G12" s="106" t="s">
        <v>130</v>
      </c>
      <c r="H12" s="106">
        <v>-37.114799999999988</v>
      </c>
      <c r="I12" s="106">
        <v>38.861600000000003</v>
      </c>
      <c r="J12" s="106">
        <v>14.677</v>
      </c>
      <c r="K12" s="194" t="s">
        <v>130</v>
      </c>
      <c r="M12" s="104" t="s">
        <v>224</v>
      </c>
      <c r="N12" s="107" t="s">
        <v>130</v>
      </c>
      <c r="O12" s="107" t="s">
        <v>130</v>
      </c>
      <c r="P12" s="107">
        <v>2.2654523157361383E-4</v>
      </c>
      <c r="Q12" s="107">
        <v>1.8304383659632701E-3</v>
      </c>
      <c r="R12" s="107" t="s">
        <v>130</v>
      </c>
      <c r="S12" s="107">
        <v>-2.682364164606911E-2</v>
      </c>
      <c r="T12" s="107">
        <v>6.9104488228181243E-2</v>
      </c>
      <c r="U12" s="107">
        <v>5.8483423653171822E-2</v>
      </c>
      <c r="V12" s="105"/>
    </row>
    <row r="13" spans="2:22" x14ac:dyDescent="0.45">
      <c r="B13" s="108" t="s">
        <v>225</v>
      </c>
      <c r="C13" s="195">
        <v>5.9047786464191994</v>
      </c>
      <c r="D13" s="195">
        <v>-246.43600000000004</v>
      </c>
      <c r="E13" s="195">
        <v>272.75522635358084</v>
      </c>
      <c r="F13" s="195">
        <v>1.4771999999999994</v>
      </c>
      <c r="G13" s="195">
        <v>31.566000000000006</v>
      </c>
      <c r="H13" s="195">
        <v>-2.5373904861107945</v>
      </c>
      <c r="I13" s="195">
        <v>62.029600000000002</v>
      </c>
      <c r="J13" s="195">
        <v>-105.3644095138892</v>
      </c>
      <c r="K13" s="195">
        <v>-19.395005000000012</v>
      </c>
      <c r="M13" s="108" t="s">
        <v>225</v>
      </c>
      <c r="N13" s="109">
        <v>2.0018234554087529E-2</v>
      </c>
      <c r="O13" s="109">
        <v>-0.31171939233717455</v>
      </c>
      <c r="P13" s="109">
        <v>0.10014731795882598</v>
      </c>
      <c r="Q13" s="109">
        <v>1.1485530346618561E-3</v>
      </c>
      <c r="R13" s="109">
        <v>0.11706720071206055</v>
      </c>
      <c r="S13" s="109">
        <v>-1.8338251348675172E-3</v>
      </c>
      <c r="T13" s="109">
        <v>0.11030229746070133</v>
      </c>
      <c r="U13" s="109">
        <v>-0.41984543159821963</v>
      </c>
      <c r="V13" s="109">
        <v>-2.2738736151005357E-2</v>
      </c>
    </row>
  </sheetData>
  <phoneticPr fontId="1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7628-010D-4A08-B2F5-F14E0277F051}">
  <sheetPr codeName="Sheet23">
    <tabColor theme="8" tint="0.79998168889431442"/>
    <pageSetUpPr fitToPage="1"/>
  </sheetPr>
  <dimension ref="A2:R21"/>
  <sheetViews>
    <sheetView showGridLines="0" zoomScale="85" zoomScaleNormal="85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168</v>
      </c>
      <c r="H2" s="6" t="s">
        <v>169</v>
      </c>
      <c r="M2" s="99"/>
      <c r="N2" s="99"/>
      <c r="O2" s="99"/>
      <c r="P2" s="99"/>
      <c r="Q2" s="99"/>
      <c r="R2" s="99"/>
    </row>
    <row r="3" spans="2:18" ht="19.95" customHeight="1" x14ac:dyDescent="0.45">
      <c r="B3" s="12"/>
      <c r="C3" s="95" t="s">
        <v>243</v>
      </c>
      <c r="D3" s="95" t="s">
        <v>324</v>
      </c>
      <c r="E3" s="95" t="s">
        <v>325</v>
      </c>
      <c r="F3" s="95" t="s">
        <v>326</v>
      </c>
      <c r="G3" s="5"/>
      <c r="H3" s="12"/>
      <c r="I3" s="95" t="s">
        <v>243</v>
      </c>
      <c r="J3" s="95" t="s">
        <v>324</v>
      </c>
      <c r="K3" s="95" t="s">
        <v>325</v>
      </c>
      <c r="L3" s="95" t="s">
        <v>326</v>
      </c>
    </row>
    <row r="4" spans="2:18" ht="19.95" customHeight="1" x14ac:dyDescent="0.45">
      <c r="B4" s="76" t="s">
        <v>146</v>
      </c>
      <c r="C4" s="75">
        <v>674</v>
      </c>
      <c r="D4" s="75">
        <v>673</v>
      </c>
      <c r="E4" s="75">
        <v>673</v>
      </c>
      <c r="F4" s="75">
        <v>671</v>
      </c>
      <c r="G4" s="5"/>
      <c r="H4" s="76" t="s">
        <v>146</v>
      </c>
      <c r="I4" s="75">
        <v>2274.2399999999961</v>
      </c>
      <c r="J4" s="75">
        <v>2213.6599999999989</v>
      </c>
      <c r="K4" s="75">
        <v>2693.190000000001</v>
      </c>
      <c r="L4" s="75">
        <v>3147.0700000000015</v>
      </c>
    </row>
    <row r="5" spans="2:18" ht="19.95" customHeight="1" x14ac:dyDescent="0.45">
      <c r="B5" s="76" t="s">
        <v>145</v>
      </c>
      <c r="C5" s="75">
        <v>15</v>
      </c>
      <c r="D5" s="75">
        <v>16</v>
      </c>
      <c r="E5" s="75">
        <v>16</v>
      </c>
      <c r="F5" s="75">
        <v>18</v>
      </c>
      <c r="G5" s="5"/>
      <c r="H5" s="76" t="s">
        <v>145</v>
      </c>
      <c r="I5" s="75">
        <v>3899.79</v>
      </c>
      <c r="J5" s="75">
        <v>3938.1299999999997</v>
      </c>
      <c r="K5" s="75">
        <v>4520.7700000000004</v>
      </c>
      <c r="L5" s="75">
        <v>5388.7900000000009</v>
      </c>
    </row>
    <row r="6" spans="2:18" ht="19.95" customHeight="1" x14ac:dyDescent="0.45">
      <c r="B6" s="76" t="s">
        <v>144</v>
      </c>
      <c r="C6" s="75">
        <v>5</v>
      </c>
      <c r="D6" s="75">
        <v>5</v>
      </c>
      <c r="E6" s="75">
        <v>5</v>
      </c>
      <c r="F6" s="75">
        <v>5</v>
      </c>
      <c r="G6" s="5"/>
      <c r="H6" s="76" t="s">
        <v>144</v>
      </c>
      <c r="I6" s="75">
        <v>10306.240000000002</v>
      </c>
      <c r="J6" s="75">
        <v>9937.2199999999993</v>
      </c>
      <c r="K6" s="75">
        <v>10033.92</v>
      </c>
      <c r="L6" s="75">
        <v>10043.16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3"/>
      <c r="C10" s="74"/>
      <c r="D10" s="74"/>
      <c r="E10" s="74"/>
      <c r="F10" s="74"/>
    </row>
    <row r="11" spans="2:18" x14ac:dyDescent="0.45">
      <c r="B11" s="63"/>
      <c r="C11" s="74"/>
      <c r="D11" s="74"/>
      <c r="E11" s="74"/>
      <c r="F11" s="74"/>
    </row>
    <row r="12" spans="2:18" x14ac:dyDescent="0.45">
      <c r="B12" s="63"/>
      <c r="C12" s="74"/>
      <c r="D12" s="74"/>
      <c r="E12" s="74"/>
      <c r="F12" s="74"/>
    </row>
    <row r="13" spans="2:18" x14ac:dyDescent="0.45">
      <c r="B13" s="73"/>
      <c r="C13" s="73"/>
    </row>
    <row r="14" spans="2:18" x14ac:dyDescent="0.45"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2:18" x14ac:dyDescent="0.45"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2:18" x14ac:dyDescent="0.45"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x14ac:dyDescent="0.45"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x14ac:dyDescent="0.45">
      <c r="A18" s="7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x14ac:dyDescent="0.45">
      <c r="A19" s="73"/>
      <c r="B19" s="7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</row>
    <row r="20" spans="1:18" x14ac:dyDescent="0.45">
      <c r="A20" s="73"/>
      <c r="B20" s="73"/>
    </row>
    <row r="21" spans="1:18" x14ac:dyDescent="0.45">
      <c r="A21" s="73"/>
      <c r="B21" s="73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D7653-4D9F-4D6E-9286-96699FCEA748}">
  <sheetPr codeName="Sheet24">
    <tabColor theme="8" tint="0.79998168889431442"/>
    <pageSetUpPr fitToPage="1"/>
  </sheetPr>
  <dimension ref="A2:R21"/>
  <sheetViews>
    <sheetView showGridLines="0" zoomScale="70" zoomScaleNormal="7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170</v>
      </c>
      <c r="H2" s="6" t="s">
        <v>171</v>
      </c>
      <c r="M2" s="99"/>
      <c r="N2" s="99"/>
      <c r="O2" s="99"/>
      <c r="P2" s="99"/>
      <c r="Q2" s="99"/>
      <c r="R2" s="99"/>
    </row>
    <row r="3" spans="2:18" ht="19.95" customHeight="1" x14ac:dyDescent="0.45">
      <c r="B3" s="12"/>
      <c r="C3" s="95" t="s">
        <v>243</v>
      </c>
      <c r="D3" s="95" t="s">
        <v>324</v>
      </c>
      <c r="E3" s="95" t="s">
        <v>325</v>
      </c>
      <c r="F3" s="95" t="s">
        <v>326</v>
      </c>
      <c r="G3" s="5"/>
      <c r="H3" s="12"/>
      <c r="I3" s="95" t="s">
        <v>243</v>
      </c>
      <c r="J3" s="95" t="s">
        <v>324</v>
      </c>
      <c r="K3" s="95" t="s">
        <v>325</v>
      </c>
      <c r="L3" s="95" t="s">
        <v>326</v>
      </c>
    </row>
    <row r="4" spans="2:18" ht="19.95" customHeight="1" x14ac:dyDescent="0.45">
      <c r="B4" s="76" t="s">
        <v>149</v>
      </c>
      <c r="C4" s="75">
        <v>649</v>
      </c>
      <c r="D4" s="75">
        <v>648</v>
      </c>
      <c r="E4" s="75">
        <v>645</v>
      </c>
      <c r="F4" s="75">
        <v>641</v>
      </c>
      <c r="G4" s="5"/>
      <c r="H4" s="76" t="s">
        <v>149</v>
      </c>
      <c r="I4" s="75">
        <v>413.32900000000001</v>
      </c>
      <c r="J4" s="75">
        <v>463.75499999999971</v>
      </c>
      <c r="K4" s="75">
        <v>479.40300000000019</v>
      </c>
      <c r="L4" s="75">
        <v>485.92199999999997</v>
      </c>
    </row>
    <row r="5" spans="2:18" ht="19.95" customHeight="1" x14ac:dyDescent="0.45">
      <c r="B5" s="76" t="s">
        <v>148</v>
      </c>
      <c r="C5" s="75">
        <v>34</v>
      </c>
      <c r="D5" s="75">
        <v>35</v>
      </c>
      <c r="E5" s="75">
        <v>37</v>
      </c>
      <c r="F5" s="75">
        <v>40</v>
      </c>
      <c r="G5" s="5"/>
      <c r="H5" s="76" t="s">
        <v>148</v>
      </c>
      <c r="I5" s="75">
        <v>1062.67</v>
      </c>
      <c r="J5" s="75">
        <v>1063.7760000000001</v>
      </c>
      <c r="K5" s="75">
        <v>1151.2250000000001</v>
      </c>
      <c r="L5" s="75">
        <v>1202.0229999999999</v>
      </c>
    </row>
    <row r="6" spans="2:18" ht="19.95" customHeight="1" x14ac:dyDescent="0.45">
      <c r="B6" s="76" t="s">
        <v>147</v>
      </c>
      <c r="C6" s="75">
        <v>11</v>
      </c>
      <c r="D6" s="75">
        <v>11</v>
      </c>
      <c r="E6" s="75">
        <v>12</v>
      </c>
      <c r="F6" s="75">
        <v>13</v>
      </c>
      <c r="G6" s="5"/>
      <c r="H6" s="76" t="s">
        <v>147</v>
      </c>
      <c r="I6" s="75">
        <v>7171.8669999999993</v>
      </c>
      <c r="J6" s="75">
        <v>6953.297999999998</v>
      </c>
      <c r="K6" s="75">
        <v>7272.130000000001</v>
      </c>
      <c r="L6" s="75">
        <v>7488.2959999999994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3"/>
      <c r="C10" s="74"/>
      <c r="D10" s="74"/>
      <c r="E10" s="74"/>
      <c r="F10" s="74"/>
    </row>
    <row r="11" spans="2:18" x14ac:dyDescent="0.45">
      <c r="B11" s="63"/>
      <c r="C11" s="74"/>
      <c r="D11" s="74"/>
      <c r="E11" s="74"/>
      <c r="F11" s="74"/>
    </row>
    <row r="12" spans="2:18" x14ac:dyDescent="0.45">
      <c r="B12" s="63"/>
      <c r="C12" s="74"/>
      <c r="D12" s="74"/>
      <c r="E12" s="74"/>
      <c r="F12" s="74"/>
    </row>
    <row r="13" spans="2:18" x14ac:dyDescent="0.45">
      <c r="B13" s="73"/>
      <c r="C13" s="73"/>
    </row>
    <row r="14" spans="2:18" x14ac:dyDescent="0.45"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2:18" x14ac:dyDescent="0.45"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2:18" x14ac:dyDescent="0.45"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x14ac:dyDescent="0.45"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x14ac:dyDescent="0.45">
      <c r="A18" s="7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x14ac:dyDescent="0.45">
      <c r="A19" s="73"/>
      <c r="B19" s="7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</row>
    <row r="20" spans="1:18" x14ac:dyDescent="0.45">
      <c r="A20" s="73"/>
      <c r="B20" s="73"/>
    </row>
    <row r="21" spans="1:18" x14ac:dyDescent="0.45">
      <c r="A21" s="73"/>
      <c r="B21" s="73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17279-5AAC-4C03-9B5B-6C819F89323B}">
  <sheetPr codeName="Sheet25">
    <tabColor theme="8" tint="0.79998168889431442"/>
  </sheetPr>
  <dimension ref="B1:V35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2" width="13.5" style="6" customWidth="1"/>
    <col min="3" max="10" width="9" style="6" customWidth="1"/>
    <col min="11" max="12" width="9" style="6"/>
    <col min="13" max="14" width="9.19921875" style="6" customWidth="1"/>
    <col min="15" max="16384" width="9" style="6"/>
  </cols>
  <sheetData>
    <row r="1" spans="2:22" x14ac:dyDescent="0.45">
      <c r="B1" s="9"/>
      <c r="C1" s="9"/>
      <c r="D1" s="9"/>
      <c r="E1" s="9"/>
      <c r="F1" s="9"/>
      <c r="G1" s="9"/>
      <c r="L1" s="8"/>
      <c r="M1" s="13"/>
      <c r="N1" s="13"/>
      <c r="O1" s="14"/>
      <c r="P1" s="14"/>
      <c r="Q1" s="14"/>
      <c r="R1" s="14"/>
      <c r="S1" s="14"/>
      <c r="T1" s="14"/>
      <c r="U1" s="14"/>
      <c r="V1" s="14"/>
    </row>
    <row r="2" spans="2:22" ht="21.6" customHeight="1" x14ac:dyDescent="0.45">
      <c r="B2" s="6" t="s">
        <v>183</v>
      </c>
      <c r="N2" s="27" t="s">
        <v>90</v>
      </c>
      <c r="O2" s="11"/>
      <c r="P2" s="9"/>
      <c r="Q2" s="9"/>
      <c r="R2" s="9"/>
      <c r="S2" s="9"/>
      <c r="T2" s="9"/>
      <c r="U2" s="9"/>
      <c r="V2" s="9"/>
    </row>
    <row r="3" spans="2:22" x14ac:dyDescent="0.45">
      <c r="B3" s="191"/>
      <c r="C3" s="192"/>
      <c r="D3" s="79">
        <v>1</v>
      </c>
      <c r="E3" s="79">
        <v>2</v>
      </c>
      <c r="F3" s="79">
        <v>3</v>
      </c>
      <c r="G3" s="79">
        <v>4</v>
      </c>
      <c r="H3" s="79">
        <v>5</v>
      </c>
      <c r="I3" s="79">
        <v>6</v>
      </c>
      <c r="J3" s="79">
        <v>7</v>
      </c>
      <c r="K3" s="79">
        <v>8</v>
      </c>
      <c r="L3" s="79">
        <v>9</v>
      </c>
      <c r="M3" s="79">
        <v>10</v>
      </c>
      <c r="N3" s="79" t="s">
        <v>438</v>
      </c>
      <c r="O3" s="11"/>
      <c r="P3" s="8"/>
      <c r="Q3" s="8"/>
      <c r="R3" s="8"/>
      <c r="S3" s="8"/>
      <c r="T3" s="8"/>
      <c r="U3" s="8"/>
      <c r="V3" s="8"/>
    </row>
    <row r="4" spans="2:22" x14ac:dyDescent="0.45">
      <c r="B4" s="443" t="s">
        <v>41</v>
      </c>
      <c r="C4" s="444"/>
      <c r="D4" s="7">
        <v>270</v>
      </c>
      <c r="E4" s="7">
        <v>45</v>
      </c>
      <c r="F4" s="7">
        <v>26</v>
      </c>
      <c r="G4" s="7">
        <v>26</v>
      </c>
      <c r="H4" s="7">
        <v>18</v>
      </c>
      <c r="I4" s="7">
        <v>11</v>
      </c>
      <c r="J4" s="7">
        <v>20</v>
      </c>
      <c r="K4" s="7">
        <v>18</v>
      </c>
      <c r="L4" s="7">
        <v>103</v>
      </c>
      <c r="M4" s="7">
        <v>14</v>
      </c>
      <c r="N4" s="7">
        <v>143</v>
      </c>
      <c r="O4" s="11"/>
      <c r="P4" s="14"/>
      <c r="Q4" s="14"/>
      <c r="R4" s="14"/>
      <c r="S4" s="14"/>
      <c r="T4" s="14"/>
      <c r="U4" s="14"/>
      <c r="V4" s="14"/>
    </row>
    <row r="5" spans="2:22" x14ac:dyDescent="0.45">
      <c r="B5" s="443" t="s">
        <v>42</v>
      </c>
      <c r="C5" s="444"/>
      <c r="D5" s="28">
        <v>38.904899135446684</v>
      </c>
      <c r="E5" s="28">
        <v>6.4841498559077806</v>
      </c>
      <c r="F5" s="28">
        <v>3.7463976945244957</v>
      </c>
      <c r="G5" s="28">
        <v>3.7463976945244957</v>
      </c>
      <c r="H5" s="28">
        <v>2.5936599423631126</v>
      </c>
      <c r="I5" s="28">
        <v>1.5850144092219021</v>
      </c>
      <c r="J5" s="28">
        <v>2.8818443804034581</v>
      </c>
      <c r="K5" s="28">
        <v>2.5936599423631126</v>
      </c>
      <c r="L5" s="28">
        <v>14.841498559077809</v>
      </c>
      <c r="M5" s="28">
        <v>2.0172910662824206</v>
      </c>
      <c r="N5" s="28">
        <v>20.605187319884728</v>
      </c>
      <c r="O5" s="11"/>
      <c r="P5" s="14"/>
      <c r="Q5" s="14"/>
      <c r="R5" s="14"/>
      <c r="S5" s="14"/>
      <c r="T5" s="14"/>
      <c r="U5" s="14"/>
      <c r="V5" s="14"/>
    </row>
    <row r="6" spans="2:22" x14ac:dyDescent="0.45">
      <c r="L6" s="9"/>
      <c r="M6" s="78"/>
      <c r="N6" s="78"/>
      <c r="O6" s="11"/>
      <c r="P6" s="9"/>
      <c r="Q6" s="9"/>
      <c r="R6" s="9"/>
      <c r="S6" s="9"/>
      <c r="T6" s="9"/>
      <c r="U6" s="9"/>
      <c r="V6" s="9"/>
    </row>
    <row r="7" spans="2:22" x14ac:dyDescent="0.45">
      <c r="L7" s="4"/>
      <c r="M7" s="4"/>
      <c r="N7" s="4"/>
      <c r="O7" s="11"/>
      <c r="P7" s="9"/>
      <c r="Q7" s="9"/>
      <c r="R7" s="9"/>
      <c r="S7" s="9"/>
      <c r="T7" s="9"/>
      <c r="U7" s="9"/>
      <c r="V7" s="9"/>
    </row>
    <row r="8" spans="2:22" x14ac:dyDescent="0.45">
      <c r="L8" s="9"/>
      <c r="M8" s="4"/>
      <c r="N8" s="4"/>
      <c r="O8" s="11"/>
      <c r="P8" s="8"/>
      <c r="Q8" s="8"/>
      <c r="R8" s="8"/>
      <c r="S8" s="8"/>
      <c r="T8" s="8"/>
      <c r="U8" s="8"/>
      <c r="V8" s="8"/>
    </row>
    <row r="9" spans="2:22" x14ac:dyDescent="0.45">
      <c r="L9" s="8"/>
      <c r="M9" s="14"/>
      <c r="N9" s="14"/>
      <c r="O9" s="11"/>
      <c r="P9" s="14"/>
      <c r="Q9" s="14"/>
      <c r="R9" s="14"/>
      <c r="S9" s="14"/>
      <c r="T9" s="14"/>
      <c r="U9" s="14"/>
      <c r="V9" s="14"/>
    </row>
    <row r="10" spans="2:22" x14ac:dyDescent="0.45">
      <c r="L10" s="8"/>
      <c r="M10" s="14"/>
      <c r="N10" s="14"/>
      <c r="O10" s="11"/>
      <c r="P10" s="14"/>
      <c r="Q10" s="14"/>
      <c r="R10" s="14"/>
      <c r="S10" s="14"/>
      <c r="T10" s="14"/>
      <c r="U10" s="14"/>
      <c r="V10" s="14"/>
    </row>
    <row r="11" spans="2:22" x14ac:dyDescent="0.45"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</row>
    <row r="12" spans="2:22" x14ac:dyDescent="0.45"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</row>
    <row r="13" spans="2:22" x14ac:dyDescent="0.45">
      <c r="L13" s="10"/>
      <c r="M13" s="9"/>
      <c r="N13" s="9"/>
      <c r="O13" s="9"/>
      <c r="P13" s="9"/>
      <c r="Q13" s="9"/>
      <c r="R13" s="9"/>
      <c r="S13" s="9"/>
      <c r="T13" s="9"/>
      <c r="U13" s="9"/>
      <c r="V13" s="9"/>
    </row>
    <row r="14" spans="2:22" x14ac:dyDescent="0.45">
      <c r="L14" s="9"/>
      <c r="M14" s="8"/>
      <c r="N14" s="8"/>
      <c r="O14" s="8"/>
      <c r="P14" s="8"/>
      <c r="Q14" s="8"/>
      <c r="R14" s="8"/>
      <c r="S14" s="8"/>
      <c r="T14" s="8"/>
      <c r="U14" s="8"/>
      <c r="V14" s="8"/>
    </row>
    <row r="15" spans="2:22" x14ac:dyDescent="0.45">
      <c r="L15" s="8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2:22" x14ac:dyDescent="0.45">
      <c r="L16" s="8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x14ac:dyDescent="0.45">
      <c r="L17" s="8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x14ac:dyDescent="0.45"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</row>
    <row r="19" spans="2:22" x14ac:dyDescent="0.45">
      <c r="L19" s="10"/>
      <c r="M19" s="9"/>
      <c r="N19" s="9"/>
      <c r="O19" s="9"/>
      <c r="P19" s="9"/>
      <c r="Q19" s="9"/>
      <c r="R19" s="9"/>
      <c r="S19" s="9"/>
      <c r="T19" s="9"/>
      <c r="U19" s="9"/>
      <c r="V19" s="9"/>
    </row>
    <row r="20" spans="2:22" x14ac:dyDescent="0.45">
      <c r="L20" s="9"/>
      <c r="M20" s="8"/>
      <c r="N20" s="8"/>
      <c r="O20" s="8"/>
      <c r="P20" s="8"/>
      <c r="Q20" s="8"/>
      <c r="R20" s="8"/>
      <c r="S20" s="8"/>
      <c r="T20" s="8"/>
      <c r="U20" s="8"/>
      <c r="V20" s="8"/>
    </row>
    <row r="21" spans="2:22" x14ac:dyDescent="0.45">
      <c r="L21" s="8"/>
      <c r="M21" s="14"/>
      <c r="N21" s="14"/>
      <c r="O21" s="14"/>
      <c r="P21" s="14"/>
      <c r="Q21" s="14"/>
      <c r="R21" s="14"/>
      <c r="S21" s="14"/>
      <c r="T21" s="14"/>
      <c r="U21" s="14"/>
      <c r="V21" s="14"/>
    </row>
    <row r="22" spans="2:22" x14ac:dyDescent="0.45">
      <c r="L22" s="8"/>
      <c r="M22" s="14"/>
      <c r="N22" s="14"/>
      <c r="O22" s="14"/>
      <c r="P22" s="14"/>
      <c r="Q22" s="14"/>
      <c r="R22" s="14"/>
      <c r="S22" s="14"/>
      <c r="T22" s="14"/>
      <c r="U22" s="14"/>
      <c r="V22" s="14"/>
    </row>
    <row r="23" spans="2:22" x14ac:dyDescent="0.45">
      <c r="L23" s="8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9" spans="2:22" x14ac:dyDescent="0.45"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</row>
    <row r="30" spans="2:22" ht="21.6" customHeight="1" x14ac:dyDescent="0.45"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</row>
    <row r="31" spans="2:22" x14ac:dyDescent="0.45"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</row>
    <row r="32" spans="2:22" x14ac:dyDescent="0.45"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</row>
    <row r="33" spans="2:14" x14ac:dyDescent="0.45"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</row>
    <row r="34" spans="2:14" x14ac:dyDescent="0.45"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</row>
    <row r="35" spans="2:14" x14ac:dyDescent="0.45"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</row>
  </sheetData>
  <mergeCells count="2"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4799-2083-415C-B09B-BB2152EBDA15}">
  <sheetPr>
    <tabColor theme="8" tint="0.79998168889431442"/>
  </sheetPr>
  <dimension ref="B1:D22"/>
  <sheetViews>
    <sheetView showGridLines="0" zoomScale="85" zoomScaleNormal="85" workbookViewId="0"/>
  </sheetViews>
  <sheetFormatPr defaultColWidth="9" defaultRowHeight="15" x14ac:dyDescent="0.45"/>
  <cols>
    <col min="1" max="1" width="1.59765625" style="196" customWidth="1"/>
    <col min="2" max="2" width="32.59765625" style="196" customWidth="1"/>
    <col min="3" max="4" width="16.59765625" style="196" customWidth="1"/>
    <col min="5" max="6" width="1.59765625" style="196" customWidth="1"/>
    <col min="7" max="16384" width="9" style="196"/>
  </cols>
  <sheetData>
    <row r="1" spans="2:4" ht="2.1" customHeight="1" x14ac:dyDescent="0.45"/>
    <row r="2" spans="2:4" ht="1.95" customHeight="1" x14ac:dyDescent="0.45"/>
    <row r="3" spans="2:4" ht="1.95" customHeight="1" x14ac:dyDescent="0.45"/>
    <row r="4" spans="2:4" x14ac:dyDescent="0.45">
      <c r="B4" s="376" t="s">
        <v>286</v>
      </c>
      <c r="C4" s="376"/>
      <c r="D4" s="376"/>
    </row>
    <row r="5" spans="2:4" ht="2.1" customHeight="1" thickBot="1" x14ac:dyDescent="0.5"/>
    <row r="6" spans="2:4" ht="15" customHeight="1" x14ac:dyDescent="0.45">
      <c r="B6" s="199" t="s">
        <v>382</v>
      </c>
      <c r="C6" s="377" t="s">
        <v>383</v>
      </c>
      <c r="D6" s="378"/>
    </row>
    <row r="7" spans="2:4" ht="15" customHeight="1" thickBot="1" x14ac:dyDescent="0.5">
      <c r="B7" s="198" t="s">
        <v>281</v>
      </c>
      <c r="C7" s="381"/>
      <c r="D7" s="382"/>
    </row>
    <row r="8" spans="2:4" ht="16.5" customHeight="1" thickBot="1" x14ac:dyDescent="0.5">
      <c r="B8" s="214">
        <v>8417.19</v>
      </c>
      <c r="C8" s="215">
        <v>8496.26</v>
      </c>
      <c r="D8" s="231">
        <v>9.3938713513654903E-3</v>
      </c>
    </row>
    <row r="9" spans="2:4" ht="2.1" customHeight="1" x14ac:dyDescent="0.45"/>
    <row r="10" spans="2:4" ht="15.75" customHeight="1" x14ac:dyDescent="0.45">
      <c r="B10" s="375" t="s">
        <v>478</v>
      </c>
    </row>
    <row r="11" spans="2:4" ht="2.1" customHeight="1" x14ac:dyDescent="0.45"/>
    <row r="12" spans="2:4" ht="15" customHeight="1" x14ac:dyDescent="0.45"/>
    <row r="13" spans="2:4" ht="16.5" customHeight="1" x14ac:dyDescent="0.45"/>
    <row r="14" spans="2:4" ht="2.1" customHeight="1" x14ac:dyDescent="0.45"/>
    <row r="15" spans="2:4" ht="15" customHeight="1" x14ac:dyDescent="0.45"/>
    <row r="16" spans="2:4" ht="2.1" customHeight="1" x14ac:dyDescent="0.45"/>
    <row r="17" ht="15" customHeight="1" x14ac:dyDescent="0.45"/>
    <row r="18" ht="2.1" customHeight="1" x14ac:dyDescent="0.45"/>
    <row r="19" ht="15" customHeight="1" x14ac:dyDescent="0.45"/>
    <row r="21" ht="2.1" customHeight="1" x14ac:dyDescent="0.45"/>
    <row r="22" ht="15" customHeight="1" x14ac:dyDescent="0.45"/>
  </sheetData>
  <mergeCells count="2">
    <mergeCell ref="B4:D4"/>
    <mergeCell ref="C6:D7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FC451-AEFE-4C8C-AA98-B2C4EA5CAD47}">
  <sheetPr codeName="Sheet26">
    <tabColor theme="8" tint="0.79998168889431442"/>
  </sheetPr>
  <dimension ref="A1:S55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2" width="20.5" style="6" customWidth="1"/>
    <col min="3" max="3" width="15" style="6" customWidth="1"/>
    <col min="4" max="15" width="9" style="6"/>
    <col min="16" max="16" width="10" style="6" customWidth="1"/>
    <col min="17" max="16384" width="9" style="6"/>
  </cols>
  <sheetData>
    <row r="1" spans="2:19" x14ac:dyDescent="0.45">
      <c r="O1" s="8"/>
      <c r="P1" s="9"/>
      <c r="Q1" s="14"/>
      <c r="R1" s="14"/>
      <c r="S1" s="14"/>
    </row>
    <row r="2" spans="2:19" ht="21.6" customHeight="1" x14ac:dyDescent="0.45">
      <c r="B2" s="6" t="s">
        <v>195</v>
      </c>
      <c r="N2" s="27" t="s">
        <v>89</v>
      </c>
      <c r="Q2" s="9"/>
      <c r="R2" s="9"/>
      <c r="S2" s="9"/>
    </row>
    <row r="3" spans="2:19" x14ac:dyDescent="0.45">
      <c r="B3" s="450"/>
      <c r="C3" s="450"/>
      <c r="D3" s="95" t="s">
        <v>20</v>
      </c>
      <c r="E3" s="95" t="s">
        <v>21</v>
      </c>
      <c r="F3" s="95" t="s">
        <v>22</v>
      </c>
      <c r="G3" s="95" t="s">
        <v>23</v>
      </c>
      <c r="H3" s="95" t="s">
        <v>24</v>
      </c>
      <c r="I3" s="95" t="s">
        <v>25</v>
      </c>
      <c r="J3" s="95" t="s">
        <v>26</v>
      </c>
      <c r="K3" s="95" t="s">
        <v>27</v>
      </c>
      <c r="L3" s="95" t="s">
        <v>28</v>
      </c>
      <c r="M3" s="95" t="s">
        <v>29</v>
      </c>
      <c r="N3" s="190" t="s">
        <v>270</v>
      </c>
      <c r="Q3" s="8"/>
      <c r="R3" s="8"/>
      <c r="S3" s="8"/>
    </row>
    <row r="4" spans="2:19" x14ac:dyDescent="0.45">
      <c r="B4" s="449" t="s">
        <v>247</v>
      </c>
      <c r="C4" s="449"/>
      <c r="D4" s="62">
        <v>152</v>
      </c>
      <c r="E4" s="62">
        <v>226</v>
      </c>
      <c r="F4" s="62">
        <v>323</v>
      </c>
      <c r="G4" s="62">
        <v>237</v>
      </c>
      <c r="H4" s="62">
        <v>137</v>
      </c>
      <c r="I4" s="62">
        <v>215</v>
      </c>
      <c r="J4" s="62">
        <v>199</v>
      </c>
      <c r="K4" s="62">
        <v>153</v>
      </c>
      <c r="L4" s="62">
        <v>219</v>
      </c>
      <c r="M4" s="62">
        <v>20</v>
      </c>
      <c r="N4" s="62">
        <v>680</v>
      </c>
      <c r="Q4" s="14"/>
      <c r="R4" s="14"/>
      <c r="S4" s="14"/>
    </row>
    <row r="5" spans="2:19" x14ac:dyDescent="0.45">
      <c r="B5" s="449" t="s">
        <v>439</v>
      </c>
      <c r="C5" s="449"/>
      <c r="D5" s="80">
        <v>176</v>
      </c>
      <c r="E5" s="80">
        <v>245</v>
      </c>
      <c r="F5" s="80">
        <v>344</v>
      </c>
      <c r="G5" s="80">
        <v>257</v>
      </c>
      <c r="H5" s="80">
        <v>150</v>
      </c>
      <c r="I5" s="80">
        <v>236</v>
      </c>
      <c r="J5" s="80">
        <v>215</v>
      </c>
      <c r="K5" s="80">
        <v>169</v>
      </c>
      <c r="L5" s="80">
        <v>237</v>
      </c>
      <c r="M5" s="80">
        <v>20</v>
      </c>
      <c r="N5" s="80">
        <v>694</v>
      </c>
      <c r="Q5" s="14"/>
      <c r="R5" s="14"/>
      <c r="S5" s="14"/>
    </row>
    <row r="6" spans="2:19" x14ac:dyDescent="0.45">
      <c r="B6" s="449" t="s">
        <v>150</v>
      </c>
      <c r="C6" s="449"/>
      <c r="D6" s="62">
        <v>24</v>
      </c>
      <c r="E6" s="62">
        <v>19</v>
      </c>
      <c r="F6" s="62">
        <v>21</v>
      </c>
      <c r="G6" s="62">
        <v>20</v>
      </c>
      <c r="H6" s="62">
        <v>13</v>
      </c>
      <c r="I6" s="62">
        <v>21</v>
      </c>
      <c r="J6" s="62">
        <v>16</v>
      </c>
      <c r="K6" s="62">
        <v>16</v>
      </c>
      <c r="L6" s="62">
        <v>18</v>
      </c>
      <c r="M6" s="62">
        <v>0</v>
      </c>
      <c r="N6" s="62">
        <v>14</v>
      </c>
      <c r="Q6" s="9"/>
      <c r="R6" s="9"/>
      <c r="S6" s="9"/>
    </row>
    <row r="7" spans="2:19" x14ac:dyDescent="0.45">
      <c r="Q7" s="9"/>
      <c r="R7" s="9"/>
      <c r="S7" s="9"/>
    </row>
    <row r="8" spans="2:19" x14ac:dyDescent="0.45">
      <c r="Q8" s="8"/>
      <c r="R8" s="8"/>
      <c r="S8" s="8"/>
    </row>
    <row r="9" spans="2:19" x14ac:dyDescent="0.45">
      <c r="Q9" s="14"/>
      <c r="R9" s="14"/>
      <c r="S9" s="14"/>
    </row>
    <row r="10" spans="2:19" x14ac:dyDescent="0.45">
      <c r="Q10" s="14"/>
      <c r="R10" s="14"/>
      <c r="S10" s="14"/>
    </row>
    <row r="11" spans="2:19" x14ac:dyDescent="0.45">
      <c r="Q11" s="9"/>
      <c r="R11" s="9"/>
      <c r="S11" s="9"/>
    </row>
    <row r="12" spans="2:19" x14ac:dyDescent="0.45">
      <c r="Q12" s="9"/>
      <c r="R12" s="9"/>
      <c r="S12" s="9"/>
    </row>
    <row r="13" spans="2:19" x14ac:dyDescent="0.45">
      <c r="Q13" s="9"/>
      <c r="R13" s="9"/>
      <c r="S13" s="9"/>
    </row>
    <row r="14" spans="2:19" x14ac:dyDescent="0.45">
      <c r="Q14" s="8"/>
      <c r="R14" s="8"/>
      <c r="S14" s="8"/>
    </row>
    <row r="15" spans="2:19" x14ac:dyDescent="0.45">
      <c r="Q15" s="11"/>
      <c r="R15" s="11"/>
      <c r="S15" s="11"/>
    </row>
    <row r="16" spans="2:19" x14ac:dyDescent="0.45">
      <c r="Q16" s="11"/>
      <c r="R16" s="11"/>
      <c r="S16" s="11"/>
    </row>
    <row r="17" spans="1:19" x14ac:dyDescent="0.45">
      <c r="Q17" s="11"/>
      <c r="R17" s="11"/>
      <c r="S17" s="11"/>
    </row>
    <row r="18" spans="1:19" x14ac:dyDescent="0.45">
      <c r="Q18" s="9"/>
      <c r="R18" s="9"/>
      <c r="S18" s="9"/>
    </row>
    <row r="19" spans="1:19" x14ac:dyDescent="0.45">
      <c r="Q19" s="9"/>
      <c r="R19" s="9"/>
      <c r="S19" s="9"/>
    </row>
    <row r="20" spans="1:19" x14ac:dyDescent="0.45">
      <c r="Q20" s="8"/>
      <c r="R20" s="8"/>
      <c r="S20" s="8"/>
    </row>
    <row r="21" spans="1:19" x14ac:dyDescent="0.45">
      <c r="Q21" s="14"/>
      <c r="R21" s="14"/>
      <c r="S21" s="14"/>
    </row>
    <row r="22" spans="1:19" x14ac:dyDescent="0.45">
      <c r="Q22" s="14"/>
      <c r="R22" s="14"/>
      <c r="S22" s="14"/>
    </row>
    <row r="23" spans="1:19" x14ac:dyDescent="0.45">
      <c r="Q23" s="14"/>
      <c r="R23" s="14"/>
      <c r="S23" s="14"/>
    </row>
    <row r="29" spans="1:19" x14ac:dyDescent="0.45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77"/>
      <c r="N29" s="77"/>
      <c r="O29" s="77"/>
    </row>
    <row r="30" spans="1:19" ht="21.6" customHeight="1" x14ac:dyDescent="0.45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</row>
    <row r="31" spans="1:19" x14ac:dyDescent="0.45">
      <c r="A31" s="77"/>
      <c r="B31" s="77"/>
      <c r="C31" s="77"/>
      <c r="D31" s="77"/>
      <c r="E31" s="77"/>
      <c r="F31" s="77"/>
      <c r="G31" s="77"/>
      <c r="H31" s="77"/>
      <c r="I31" s="77"/>
      <c r="J31" s="77"/>
      <c r="K31" s="77"/>
      <c r="L31" s="77"/>
      <c r="M31" s="77"/>
      <c r="N31" s="77"/>
      <c r="O31" s="77"/>
    </row>
    <row r="32" spans="1:19" x14ac:dyDescent="0.45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</row>
    <row r="33" spans="1:15" x14ac:dyDescent="0.45">
      <c r="A33" s="77"/>
      <c r="B33" s="77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</row>
    <row r="34" spans="1:15" x14ac:dyDescent="0.45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</row>
    <row r="35" spans="1:15" x14ac:dyDescent="0.45">
      <c r="A35" s="77"/>
      <c r="B35" s="77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</row>
    <row r="36" spans="1:15" x14ac:dyDescent="0.45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</row>
    <row r="37" spans="1:15" x14ac:dyDescent="0.45">
      <c r="A37" s="77"/>
      <c r="B37" s="77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</row>
    <row r="55" spans="13:13" x14ac:dyDescent="0.45">
      <c r="M55" s="9"/>
    </row>
  </sheetData>
  <mergeCells count="4">
    <mergeCell ref="B6:C6"/>
    <mergeCell ref="B3:C3"/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D0203-2908-4890-B1F7-B8C68614F5CF}">
  <sheetPr codeName="Sheet20">
    <tabColor theme="8" tint="0.79998168889431442"/>
  </sheetPr>
  <dimension ref="B2:L10"/>
  <sheetViews>
    <sheetView showGridLines="0" zoomScale="89" zoomScaleNormal="100" workbookViewId="0"/>
  </sheetViews>
  <sheetFormatPr defaultColWidth="9" defaultRowHeight="15" x14ac:dyDescent="0.3"/>
  <cols>
    <col min="1" max="1" width="3.59765625" style="100" customWidth="1"/>
    <col min="2" max="2" width="43.19921875" style="100" bestFit="1" customWidth="1"/>
    <col min="3" max="16384" width="9" style="100"/>
  </cols>
  <sheetData>
    <row r="2" spans="2:12" x14ac:dyDescent="0.3">
      <c r="B2" s="77" t="s">
        <v>260</v>
      </c>
      <c r="C2" s="93"/>
      <c r="D2" s="93"/>
      <c r="E2" s="93"/>
      <c r="F2" s="93"/>
      <c r="G2" s="93"/>
      <c r="H2" s="93"/>
      <c r="I2" s="93"/>
      <c r="J2" s="93"/>
      <c r="K2" s="93"/>
      <c r="L2" s="93" t="s">
        <v>261</v>
      </c>
    </row>
    <row r="3" spans="2:12" x14ac:dyDescent="0.3">
      <c r="B3" s="187"/>
      <c r="C3" s="187">
        <v>2025</v>
      </c>
      <c r="D3" s="187">
        <v>2026</v>
      </c>
      <c r="E3" s="187">
        <v>2027</v>
      </c>
      <c r="F3" s="187">
        <v>2028</v>
      </c>
      <c r="G3" s="187">
        <v>2029</v>
      </c>
      <c r="H3" s="187">
        <v>2030</v>
      </c>
      <c r="I3" s="187">
        <v>2031</v>
      </c>
      <c r="J3" s="187">
        <v>2032</v>
      </c>
      <c r="K3" s="187">
        <v>2033</v>
      </c>
      <c r="L3" s="187">
        <v>2034</v>
      </c>
    </row>
    <row r="4" spans="2:12" x14ac:dyDescent="0.3">
      <c r="B4" s="187" t="s">
        <v>262</v>
      </c>
      <c r="C4" s="188">
        <v>15916</v>
      </c>
      <c r="D4" s="188">
        <v>15954</v>
      </c>
      <c r="E4" s="188">
        <v>16024</v>
      </c>
      <c r="F4" s="188">
        <v>16139</v>
      </c>
      <c r="G4" s="188">
        <v>16240</v>
      </c>
      <c r="H4" s="188">
        <v>16333</v>
      </c>
      <c r="I4" s="188">
        <v>16419</v>
      </c>
      <c r="J4" s="188">
        <v>16463</v>
      </c>
      <c r="K4" s="188">
        <v>16469</v>
      </c>
      <c r="L4" s="188">
        <v>16459</v>
      </c>
    </row>
    <row r="5" spans="2:12" x14ac:dyDescent="0.3">
      <c r="B5" s="187" t="s">
        <v>263</v>
      </c>
      <c r="C5" s="188">
        <v>13274</v>
      </c>
      <c r="D5" s="188">
        <v>7634</v>
      </c>
      <c r="E5" s="188">
        <v>6375</v>
      </c>
      <c r="F5" s="188">
        <v>6140</v>
      </c>
      <c r="G5" s="188">
        <v>5654</v>
      </c>
      <c r="H5" s="188">
        <v>5238</v>
      </c>
      <c r="I5" s="188">
        <v>5196</v>
      </c>
      <c r="J5" s="188">
        <v>5128</v>
      </c>
      <c r="K5" s="188">
        <v>5107</v>
      </c>
      <c r="L5" s="188">
        <v>5093</v>
      </c>
    </row>
    <row r="6" spans="2:12" x14ac:dyDescent="0.3">
      <c r="B6" s="187" t="s">
        <v>264</v>
      </c>
      <c r="C6" s="188">
        <v>11335.589999999998</v>
      </c>
      <c r="D6" s="188">
        <v>5515.3</v>
      </c>
      <c r="E6" s="188">
        <v>4318.3600000000006</v>
      </c>
      <c r="F6" s="188">
        <v>4091.35</v>
      </c>
      <c r="G6" s="188">
        <v>3641.04</v>
      </c>
      <c r="H6" s="188">
        <v>3208.4900000000007</v>
      </c>
      <c r="I6" s="188">
        <v>3169.4000000000005</v>
      </c>
      <c r="J6" s="188">
        <v>3112.33</v>
      </c>
      <c r="K6" s="188">
        <v>3082.64</v>
      </c>
      <c r="L6" s="188">
        <v>3059.8299999999995</v>
      </c>
    </row>
    <row r="7" spans="2:12" x14ac:dyDescent="0.3">
      <c r="B7" s="187" t="s">
        <v>265</v>
      </c>
      <c r="C7" s="188">
        <v>1938.4100000000017</v>
      </c>
      <c r="D7" s="188">
        <v>2118.6999999999998</v>
      </c>
      <c r="E7" s="188">
        <v>2056.6399999999994</v>
      </c>
      <c r="F7" s="188">
        <v>2048.65</v>
      </c>
      <c r="G7" s="188">
        <v>2012.96</v>
      </c>
      <c r="H7" s="188">
        <v>2029.5099999999993</v>
      </c>
      <c r="I7" s="188">
        <v>2026.5999999999995</v>
      </c>
      <c r="J7" s="188">
        <v>2015.67</v>
      </c>
      <c r="K7" s="188">
        <v>2024.3600000000001</v>
      </c>
      <c r="L7" s="188">
        <v>2033.1700000000005</v>
      </c>
    </row>
    <row r="8" spans="2:12" x14ac:dyDescent="0.3">
      <c r="B8" s="187" t="s">
        <v>266</v>
      </c>
      <c r="C8" s="189">
        <v>0.81099829728195749</v>
      </c>
      <c r="D8" s="189">
        <v>0.63477824477761746</v>
      </c>
      <c r="E8" s="189">
        <v>0.39751203350628245</v>
      </c>
      <c r="F8" s="189">
        <v>0.34396014943960151</v>
      </c>
      <c r="G8" s="189">
        <v>0.33988955760997702</v>
      </c>
      <c r="H8" s="189">
        <v>0.31033203487293637</v>
      </c>
      <c r="I8" s="189">
        <v>0.30701266604881061</v>
      </c>
      <c r="J8" s="189">
        <v>0.30639481000926783</v>
      </c>
      <c r="K8" s="189">
        <v>0.30144013845107853</v>
      </c>
      <c r="L8" s="189">
        <v>0.30124358101837528</v>
      </c>
    </row>
    <row r="9" spans="2:12" x14ac:dyDescent="0.3">
      <c r="B9" s="187" t="s">
        <v>267</v>
      </c>
      <c r="C9" s="189">
        <v>0.69671167307813575</v>
      </c>
      <c r="D9" s="189">
        <v>0.52165318988771103</v>
      </c>
      <c r="E9" s="189">
        <v>0.26955542289179218</v>
      </c>
      <c r="F9" s="189">
        <v>0.22085438356164383</v>
      </c>
      <c r="G9" s="189">
        <v>0.21714278711919091</v>
      </c>
      <c r="H9" s="189">
        <v>0.19013239967847645</v>
      </c>
      <c r="I9" s="189">
        <v>0.18806611677479146</v>
      </c>
      <c r="J9" s="189">
        <v>0.18723187519307999</v>
      </c>
      <c r="K9" s="189">
        <v>0.1828665306879288</v>
      </c>
      <c r="L9" s="189">
        <v>0.18211305450720783</v>
      </c>
    </row>
    <row r="10" spans="2:12" x14ac:dyDescent="0.3">
      <c r="B10" s="187" t="s">
        <v>268</v>
      </c>
      <c r="C10" s="189">
        <v>0.1142866242038218</v>
      </c>
      <c r="D10" s="189">
        <v>0.11312505488990648</v>
      </c>
      <c r="E10" s="189">
        <v>0.12795661061449023</v>
      </c>
      <c r="F10" s="189">
        <v>0.12310576587795767</v>
      </c>
      <c r="G10" s="189">
        <v>0.12274677049078614</v>
      </c>
      <c r="H10" s="189">
        <v>0.12019963519445992</v>
      </c>
      <c r="I10" s="189">
        <v>0.11894654927401918</v>
      </c>
      <c r="J10" s="189">
        <v>0.11916293481618784</v>
      </c>
      <c r="K10" s="189">
        <v>0.11857360776314976</v>
      </c>
      <c r="L10" s="189">
        <v>0.11913052651116747</v>
      </c>
    </row>
  </sheetData>
  <phoneticPr fontId="8"/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01FDB-CDA8-4317-B0F0-AB62D78D909D}">
  <sheetPr codeName="Sheet27">
    <tabColor theme="8" tint="0.79998168889431442"/>
    <pageSetUpPr fitToPage="1"/>
  </sheetPr>
  <dimension ref="A2:R21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172</v>
      </c>
      <c r="H2" s="6" t="s">
        <v>173</v>
      </c>
      <c r="M2" s="99"/>
      <c r="N2" s="99"/>
      <c r="O2" s="99"/>
      <c r="P2" s="99"/>
      <c r="Q2" s="99"/>
      <c r="R2" s="99"/>
    </row>
    <row r="3" spans="2:18" ht="19.95" customHeight="1" x14ac:dyDescent="0.45">
      <c r="B3" s="12"/>
      <c r="C3" s="95" t="s">
        <v>243</v>
      </c>
      <c r="D3" s="95" t="s">
        <v>324</v>
      </c>
      <c r="E3" s="95" t="s">
        <v>325</v>
      </c>
      <c r="F3" s="95" t="s">
        <v>326</v>
      </c>
      <c r="G3" s="5"/>
      <c r="H3" s="12"/>
      <c r="I3" s="95" t="s">
        <v>243</v>
      </c>
      <c r="J3" s="95" t="s">
        <v>324</v>
      </c>
      <c r="K3" s="95" t="s">
        <v>325</v>
      </c>
      <c r="L3" s="95" t="s">
        <v>326</v>
      </c>
    </row>
    <row r="4" spans="2:18" ht="19.95" customHeight="1" x14ac:dyDescent="0.45">
      <c r="B4" s="76" t="s">
        <v>146</v>
      </c>
      <c r="C4" s="75">
        <v>1117</v>
      </c>
      <c r="D4" s="75">
        <v>1116</v>
      </c>
      <c r="E4" s="75">
        <v>1116</v>
      </c>
      <c r="F4" s="75">
        <v>1115</v>
      </c>
      <c r="G4" s="5"/>
      <c r="H4" s="76" t="s">
        <v>146</v>
      </c>
      <c r="I4" s="75">
        <v>2398.2776000000022</v>
      </c>
      <c r="J4" s="75">
        <v>2537.6882000000014</v>
      </c>
      <c r="K4" s="75">
        <v>2778.9147000000025</v>
      </c>
      <c r="L4" s="75">
        <v>2881.8032000000048</v>
      </c>
    </row>
    <row r="5" spans="2:18" ht="19.95" customHeight="1" x14ac:dyDescent="0.45">
      <c r="B5" s="76" t="s">
        <v>145</v>
      </c>
      <c r="C5" s="75">
        <v>13</v>
      </c>
      <c r="D5" s="75">
        <v>14</v>
      </c>
      <c r="E5" s="75">
        <v>14</v>
      </c>
      <c r="F5" s="75">
        <v>15</v>
      </c>
      <c r="G5" s="5"/>
      <c r="H5" s="76" t="s">
        <v>145</v>
      </c>
      <c r="I5" s="75">
        <v>3873.6099999999992</v>
      </c>
      <c r="J5" s="75">
        <v>4238.6400000000003</v>
      </c>
      <c r="K5" s="75">
        <v>4418.51</v>
      </c>
      <c r="L5" s="75">
        <v>4684.8099999999995</v>
      </c>
    </row>
    <row r="6" spans="2:18" ht="19.95" customHeight="1" x14ac:dyDescent="0.45">
      <c r="B6" s="76" t="s">
        <v>144</v>
      </c>
      <c r="C6" s="75">
        <v>5</v>
      </c>
      <c r="D6" s="75">
        <v>5</v>
      </c>
      <c r="E6" s="75">
        <v>5</v>
      </c>
      <c r="F6" s="75">
        <v>5</v>
      </c>
      <c r="G6" s="5"/>
      <c r="H6" s="76" t="s">
        <v>144</v>
      </c>
      <c r="I6" s="75">
        <v>10366.58</v>
      </c>
      <c r="J6" s="75">
        <v>10312.640000000003</v>
      </c>
      <c r="K6" s="75">
        <v>10109.310000000001</v>
      </c>
      <c r="L6" s="75">
        <v>10273.9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3"/>
      <c r="C10" s="74"/>
      <c r="D10" s="74"/>
      <c r="E10" s="74"/>
      <c r="F10" s="74"/>
    </row>
    <row r="11" spans="2:18" x14ac:dyDescent="0.45">
      <c r="B11" s="63"/>
      <c r="C11" s="74"/>
      <c r="D11" s="74"/>
      <c r="E11" s="74"/>
      <c r="F11" s="74"/>
    </row>
    <row r="12" spans="2:18" x14ac:dyDescent="0.45">
      <c r="B12" s="63"/>
      <c r="C12" s="74"/>
      <c r="D12" s="74"/>
      <c r="E12" s="74"/>
      <c r="F12" s="74"/>
    </row>
    <row r="13" spans="2:18" x14ac:dyDescent="0.45">
      <c r="B13" s="73"/>
      <c r="C13" s="73"/>
    </row>
    <row r="14" spans="2:18" x14ac:dyDescent="0.45"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2:18" x14ac:dyDescent="0.45"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2:18" x14ac:dyDescent="0.45"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x14ac:dyDescent="0.45"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x14ac:dyDescent="0.45">
      <c r="A18" s="7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x14ac:dyDescent="0.45">
      <c r="A19" s="73"/>
      <c r="B19" s="7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</row>
    <row r="20" spans="1:18" x14ac:dyDescent="0.45">
      <c r="A20" s="73"/>
      <c r="B20" s="73"/>
    </row>
    <row r="21" spans="1:18" x14ac:dyDescent="0.45">
      <c r="A21" s="73"/>
      <c r="B21" s="73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8493B-61CB-4C2D-AAEC-35CD0E73552D}">
  <sheetPr codeName="Sheet28">
    <tabColor theme="8" tint="0.79998168889431442"/>
    <pageSetUpPr fitToPage="1"/>
  </sheetPr>
  <dimension ref="A2:R21"/>
  <sheetViews>
    <sheetView showGridLines="0" zoomScaleNormal="100" workbookViewId="0"/>
  </sheetViews>
  <sheetFormatPr defaultColWidth="9" defaultRowHeight="15" x14ac:dyDescent="0.45"/>
  <cols>
    <col min="1" max="1" width="3.69921875" style="6" customWidth="1"/>
    <col min="2" max="2" width="32.09765625" style="6" bestFit="1" customWidth="1"/>
    <col min="3" max="6" width="11.19921875" style="6" bestFit="1" customWidth="1"/>
    <col min="7" max="7" width="4.8984375" style="6" customWidth="1"/>
    <col min="8" max="8" width="32.8984375" style="6" bestFit="1" customWidth="1"/>
    <col min="9" max="12" width="11.19921875" style="6" bestFit="1" customWidth="1"/>
    <col min="13" max="16384" width="9" style="6"/>
  </cols>
  <sheetData>
    <row r="2" spans="2:18" ht="19.95" customHeight="1" x14ac:dyDescent="0.45">
      <c r="B2" s="6" t="s">
        <v>174</v>
      </c>
      <c r="H2" s="6" t="s">
        <v>175</v>
      </c>
      <c r="M2" s="99"/>
      <c r="N2" s="99"/>
      <c r="O2" s="99"/>
      <c r="P2" s="99"/>
      <c r="Q2" s="99"/>
      <c r="R2" s="99"/>
    </row>
    <row r="3" spans="2:18" ht="19.95" customHeight="1" x14ac:dyDescent="0.45">
      <c r="B3" s="12"/>
      <c r="C3" s="95" t="s">
        <v>243</v>
      </c>
      <c r="D3" s="95" t="s">
        <v>324</v>
      </c>
      <c r="E3" s="95" t="s">
        <v>325</v>
      </c>
      <c r="F3" s="95" t="s">
        <v>326</v>
      </c>
      <c r="G3" s="5"/>
      <c r="H3" s="12"/>
      <c r="I3" s="95" t="s">
        <v>243</v>
      </c>
      <c r="J3" s="95" t="s">
        <v>324</v>
      </c>
      <c r="K3" s="95" t="s">
        <v>325</v>
      </c>
      <c r="L3" s="95" t="s">
        <v>326</v>
      </c>
    </row>
    <row r="4" spans="2:18" ht="19.95" customHeight="1" x14ac:dyDescent="0.45">
      <c r="B4" s="76" t="s">
        <v>149</v>
      </c>
      <c r="C4" s="75">
        <v>1095</v>
      </c>
      <c r="D4" s="75">
        <v>1090</v>
      </c>
      <c r="E4" s="75">
        <v>1083</v>
      </c>
      <c r="F4" s="75">
        <v>1079</v>
      </c>
      <c r="G4" s="5"/>
      <c r="H4" s="76" t="s">
        <v>149</v>
      </c>
      <c r="I4" s="75">
        <v>929.18700000000058</v>
      </c>
      <c r="J4" s="75">
        <v>1032.2859999999982</v>
      </c>
      <c r="K4" s="75">
        <v>1145.752</v>
      </c>
      <c r="L4" s="75">
        <v>1151.7080000000005</v>
      </c>
    </row>
    <row r="5" spans="2:18" ht="19.95" customHeight="1" x14ac:dyDescent="0.45">
      <c r="B5" s="76" t="s">
        <v>148</v>
      </c>
      <c r="C5" s="75">
        <v>28</v>
      </c>
      <c r="D5" s="75">
        <v>35</v>
      </c>
      <c r="E5" s="75">
        <v>41</v>
      </c>
      <c r="F5" s="75">
        <v>45</v>
      </c>
      <c r="G5" s="5"/>
      <c r="H5" s="76" t="s">
        <v>148</v>
      </c>
      <c r="I5" s="75">
        <v>1035.4230000000002</v>
      </c>
      <c r="J5" s="75">
        <v>1322.1889999999999</v>
      </c>
      <c r="K5" s="75">
        <v>1351.559</v>
      </c>
      <c r="L5" s="75">
        <v>1521.2609999999995</v>
      </c>
    </row>
    <row r="6" spans="2:18" ht="19.95" customHeight="1" x14ac:dyDescent="0.45">
      <c r="B6" s="76" t="s">
        <v>147</v>
      </c>
      <c r="C6" s="75">
        <v>12</v>
      </c>
      <c r="D6" s="75">
        <v>10</v>
      </c>
      <c r="E6" s="75">
        <v>11</v>
      </c>
      <c r="F6" s="75">
        <v>11</v>
      </c>
      <c r="G6" s="5"/>
      <c r="H6" s="76" t="s">
        <v>147</v>
      </c>
      <c r="I6" s="75">
        <v>6172.6509999999998</v>
      </c>
      <c r="J6" s="75">
        <v>5810.2109999999993</v>
      </c>
      <c r="K6" s="75">
        <v>5600.893</v>
      </c>
      <c r="L6" s="75">
        <v>5164.5879999999997</v>
      </c>
    </row>
    <row r="7" spans="2:18" x14ac:dyDescent="0.45">
      <c r="C7" s="5"/>
      <c r="D7" s="5"/>
      <c r="E7" s="5"/>
      <c r="F7" s="5"/>
      <c r="G7" s="5"/>
      <c r="H7" s="5"/>
      <c r="I7" s="5"/>
      <c r="J7" s="5"/>
      <c r="K7" s="5"/>
      <c r="L7" s="5"/>
    </row>
    <row r="10" spans="2:18" x14ac:dyDescent="0.45">
      <c r="B10" s="63"/>
      <c r="C10" s="74"/>
      <c r="D10" s="74"/>
      <c r="E10" s="74"/>
      <c r="F10" s="74"/>
    </row>
    <row r="11" spans="2:18" x14ac:dyDescent="0.45">
      <c r="B11" s="63"/>
      <c r="C11" s="74"/>
      <c r="D11" s="74"/>
      <c r="E11" s="74"/>
      <c r="F11" s="74"/>
    </row>
    <row r="12" spans="2:18" x14ac:dyDescent="0.45">
      <c r="B12" s="63"/>
      <c r="C12" s="74"/>
      <c r="D12" s="74"/>
      <c r="E12" s="74"/>
      <c r="F12" s="74"/>
    </row>
    <row r="13" spans="2:18" x14ac:dyDescent="0.45">
      <c r="B13" s="73"/>
      <c r="C13" s="73"/>
    </row>
    <row r="14" spans="2:18" x14ac:dyDescent="0.45"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</row>
    <row r="15" spans="2:18" x14ac:dyDescent="0.45"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</row>
    <row r="16" spans="2:18" x14ac:dyDescent="0.45"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x14ac:dyDescent="0.45"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</row>
    <row r="18" spans="1:18" x14ac:dyDescent="0.45">
      <c r="A18" s="7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x14ac:dyDescent="0.45">
      <c r="A19" s="73"/>
      <c r="B19" s="7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</row>
    <row r="20" spans="1:18" x14ac:dyDescent="0.45">
      <c r="A20" s="73"/>
      <c r="B20" s="73"/>
    </row>
    <row r="21" spans="1:18" x14ac:dyDescent="0.45">
      <c r="A21" s="73"/>
      <c r="B21" s="73"/>
    </row>
  </sheetData>
  <phoneticPr fontId="1"/>
  <pageMargins left="0.7" right="0.7" top="0.75" bottom="0.75" header="0.3" footer="0.3"/>
  <pageSetup paperSize="9" scale="83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6D7C-27C5-4FD8-894B-EEC59DD8A96E}">
  <sheetPr codeName="Sheet29">
    <tabColor theme="8" tint="0.79998168889431442"/>
  </sheetPr>
  <dimension ref="B2:I28"/>
  <sheetViews>
    <sheetView showGridLines="0" zoomScaleNormal="100" workbookViewId="0"/>
  </sheetViews>
  <sheetFormatPr defaultColWidth="8.8984375" defaultRowHeight="15" x14ac:dyDescent="0.3"/>
  <cols>
    <col min="1" max="1" width="2.09765625" style="81" customWidth="1"/>
    <col min="2" max="2" width="12.09765625" style="81" customWidth="1"/>
    <col min="3" max="9" width="17.19921875" style="81" customWidth="1"/>
    <col min="10" max="16384" width="8.8984375" style="81"/>
  </cols>
  <sheetData>
    <row r="2" spans="2:9" ht="23.4" customHeight="1" x14ac:dyDescent="0.3">
      <c r="B2" s="85" t="s">
        <v>184</v>
      </c>
      <c r="C2" s="85"/>
      <c r="D2" s="85"/>
      <c r="E2" s="85"/>
      <c r="F2" s="85"/>
      <c r="G2" s="85"/>
      <c r="I2" s="82" t="s">
        <v>155</v>
      </c>
    </row>
    <row r="3" spans="2:9" ht="43.2" customHeight="1" x14ac:dyDescent="0.3">
      <c r="B3" s="87"/>
      <c r="C3" s="89" t="s">
        <v>43</v>
      </c>
      <c r="D3" s="89" t="s">
        <v>44</v>
      </c>
      <c r="E3" s="88" t="s">
        <v>154</v>
      </c>
      <c r="F3" s="89" t="s">
        <v>45</v>
      </c>
      <c r="G3" s="89" t="s">
        <v>46</v>
      </c>
      <c r="H3" s="88" t="s">
        <v>153</v>
      </c>
      <c r="I3" s="182" t="s">
        <v>246</v>
      </c>
    </row>
    <row r="4" spans="2:9" s="85" customFormat="1" ht="30" customHeight="1" x14ac:dyDescent="0.45">
      <c r="B4" s="87" t="s">
        <v>47</v>
      </c>
      <c r="C4" s="86">
        <v>603</v>
      </c>
      <c r="D4" s="86">
        <v>120</v>
      </c>
      <c r="E4" s="86">
        <v>145</v>
      </c>
      <c r="F4" s="86">
        <v>22</v>
      </c>
      <c r="G4" s="86">
        <v>57</v>
      </c>
      <c r="H4" s="86">
        <v>89</v>
      </c>
      <c r="I4" s="86">
        <v>99</v>
      </c>
    </row>
    <row r="5" spans="2:9" ht="30" customHeight="1" x14ac:dyDescent="0.3">
      <c r="B5" s="84" t="s">
        <v>152</v>
      </c>
      <c r="C5" s="83" t="s">
        <v>327</v>
      </c>
      <c r="D5" s="83" t="s">
        <v>328</v>
      </c>
      <c r="E5" s="83" t="s">
        <v>329</v>
      </c>
      <c r="F5" s="83" t="s">
        <v>151</v>
      </c>
      <c r="G5" s="83" t="s">
        <v>330</v>
      </c>
      <c r="H5" s="83" t="s">
        <v>331</v>
      </c>
      <c r="I5" s="83" t="s">
        <v>332</v>
      </c>
    </row>
    <row r="28" spans="8:8" ht="24.6" customHeight="1" x14ac:dyDescent="0.3">
      <c r="H28" s="82"/>
    </row>
  </sheetData>
  <phoneticPr fontId="1"/>
  <pageMargins left="0.7" right="0.7" top="0.75" bottom="0.75" header="0.3" footer="0.3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EB9D7-CAE3-474B-9237-6172F7382EB1}">
  <sheetPr codeName="Sheet35">
    <tabColor theme="8" tint="0.79998168889431442"/>
  </sheetPr>
  <dimension ref="B1:N28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13" width="9" style="6"/>
    <col min="14" max="14" width="9" style="6" customWidth="1"/>
    <col min="15" max="16384" width="9" style="6"/>
  </cols>
  <sheetData>
    <row r="1" spans="2:14" x14ac:dyDescent="0.45">
      <c r="B1" s="9"/>
      <c r="C1" s="9"/>
      <c r="D1" s="9"/>
      <c r="E1" s="9"/>
      <c r="F1" s="9"/>
      <c r="G1" s="9"/>
      <c r="H1" s="9"/>
      <c r="I1" s="9"/>
      <c r="J1" s="9"/>
    </row>
    <row r="2" spans="2:14" ht="22.95" customHeight="1" x14ac:dyDescent="0.45">
      <c r="B2" s="94" t="s">
        <v>185</v>
      </c>
    </row>
    <row r="3" spans="2:14" x14ac:dyDescent="0.45">
      <c r="B3" s="450"/>
      <c r="C3" s="450"/>
      <c r="D3" s="79">
        <v>1</v>
      </c>
      <c r="E3" s="79">
        <v>2</v>
      </c>
      <c r="F3" s="79">
        <v>3</v>
      </c>
      <c r="G3" s="79">
        <v>4</v>
      </c>
      <c r="H3" s="79">
        <v>5</v>
      </c>
      <c r="I3" s="79">
        <v>6</v>
      </c>
      <c r="J3" s="79">
        <v>7</v>
      </c>
      <c r="K3" s="79">
        <v>8</v>
      </c>
      <c r="L3" s="79">
        <v>9</v>
      </c>
      <c r="M3" s="79">
        <v>10</v>
      </c>
      <c r="N3" s="79" t="s">
        <v>269</v>
      </c>
    </row>
    <row r="4" spans="2:14" x14ac:dyDescent="0.45">
      <c r="B4" s="450" t="s">
        <v>41</v>
      </c>
      <c r="C4" s="450"/>
      <c r="D4" s="7">
        <v>829</v>
      </c>
      <c r="E4" s="7">
        <v>48</v>
      </c>
      <c r="F4" s="7">
        <v>41</v>
      </c>
      <c r="G4" s="7">
        <v>28</v>
      </c>
      <c r="H4" s="7">
        <v>23</v>
      </c>
      <c r="I4" s="7">
        <v>23</v>
      </c>
      <c r="J4" s="7">
        <v>15</v>
      </c>
      <c r="K4" s="7">
        <v>6</v>
      </c>
      <c r="L4" s="7">
        <v>6</v>
      </c>
      <c r="M4" s="7">
        <v>1</v>
      </c>
      <c r="N4" s="7">
        <v>115</v>
      </c>
    </row>
    <row r="5" spans="2:14" x14ac:dyDescent="0.45">
      <c r="B5" s="450" t="s">
        <v>42</v>
      </c>
      <c r="C5" s="450"/>
      <c r="D5" s="28">
        <v>73.039647577092509</v>
      </c>
      <c r="E5" s="28">
        <v>4.2290748898678414</v>
      </c>
      <c r="F5" s="28">
        <v>3.6123348017621146</v>
      </c>
      <c r="G5" s="28">
        <v>2.4669603524229076</v>
      </c>
      <c r="H5" s="28">
        <v>2.0264317180616742</v>
      </c>
      <c r="I5" s="28">
        <v>2.0264317180616742</v>
      </c>
      <c r="J5" s="28">
        <v>1.3215859030837005</v>
      </c>
      <c r="K5" s="28">
        <v>0.52863436123348018</v>
      </c>
      <c r="L5" s="28">
        <v>0.52863436123348018</v>
      </c>
      <c r="M5" s="28">
        <v>8.8105726872246701E-2</v>
      </c>
      <c r="N5" s="28">
        <v>10.13215859030837</v>
      </c>
    </row>
    <row r="7" spans="2:14" x14ac:dyDescent="0.45">
      <c r="B7" s="14"/>
      <c r="C7" s="14"/>
      <c r="D7" s="14"/>
      <c r="E7" s="14"/>
      <c r="F7" s="14"/>
      <c r="G7" s="14"/>
      <c r="H7" s="14"/>
      <c r="I7" s="14"/>
      <c r="J7" s="14"/>
    </row>
    <row r="8" spans="2:14" x14ac:dyDescent="0.45">
      <c r="B8" s="14"/>
      <c r="C8" s="14"/>
      <c r="D8" s="14"/>
      <c r="E8" s="14"/>
      <c r="F8" s="14"/>
      <c r="G8" s="14"/>
      <c r="H8" s="14"/>
      <c r="I8" s="14"/>
      <c r="J8" s="14"/>
    </row>
    <row r="9" spans="2:14" x14ac:dyDescent="0.45">
      <c r="B9" s="9"/>
      <c r="C9" s="9"/>
      <c r="D9" s="9"/>
      <c r="E9" s="9"/>
      <c r="F9" s="9"/>
      <c r="G9" s="9"/>
      <c r="H9" s="9"/>
      <c r="I9" s="9"/>
      <c r="J9" s="9"/>
    </row>
    <row r="10" spans="2:14" x14ac:dyDescent="0.45">
      <c r="B10" s="9"/>
      <c r="C10" s="9"/>
      <c r="D10" s="9"/>
      <c r="E10" s="9"/>
      <c r="F10" s="9"/>
      <c r="G10" s="9"/>
      <c r="H10" s="9"/>
      <c r="I10" s="9"/>
      <c r="J10" s="9"/>
    </row>
    <row r="11" spans="2:14" x14ac:dyDescent="0.45">
      <c r="B11" s="9"/>
      <c r="C11" s="9"/>
      <c r="D11" s="9"/>
      <c r="E11" s="9"/>
      <c r="F11" s="9"/>
      <c r="G11" s="9"/>
      <c r="H11" s="9"/>
      <c r="I11" s="9"/>
      <c r="J11" s="9"/>
    </row>
    <row r="12" spans="2:14" x14ac:dyDescent="0.45">
      <c r="B12" s="8"/>
      <c r="C12" s="8"/>
      <c r="D12" s="8"/>
      <c r="E12" s="8"/>
      <c r="F12" s="8"/>
      <c r="G12" s="8"/>
      <c r="H12" s="8"/>
      <c r="I12" s="8"/>
      <c r="J12" s="8"/>
    </row>
    <row r="13" spans="2:14" x14ac:dyDescent="0.45">
      <c r="B13" s="11"/>
      <c r="C13" s="11"/>
      <c r="D13" s="11"/>
      <c r="E13" s="11"/>
      <c r="F13" s="11"/>
      <c r="G13" s="11"/>
      <c r="H13" s="11"/>
      <c r="I13" s="11"/>
      <c r="J13" s="11"/>
    </row>
    <row r="14" spans="2:14" x14ac:dyDescent="0.45">
      <c r="B14" s="11"/>
      <c r="C14" s="11"/>
      <c r="D14" s="11"/>
      <c r="E14" s="11"/>
      <c r="F14" s="11"/>
      <c r="G14" s="11"/>
      <c r="H14" s="11"/>
      <c r="I14" s="11"/>
      <c r="J14" s="11"/>
    </row>
    <row r="15" spans="2:14" x14ac:dyDescent="0.45">
      <c r="B15" s="11"/>
      <c r="C15" s="11"/>
      <c r="D15" s="11"/>
      <c r="E15" s="11"/>
      <c r="F15" s="11"/>
      <c r="G15" s="11"/>
      <c r="H15" s="11"/>
      <c r="I15" s="11"/>
      <c r="J15" s="11"/>
    </row>
    <row r="16" spans="2:14" x14ac:dyDescent="0.45">
      <c r="B16" s="9"/>
      <c r="C16" s="9"/>
      <c r="D16" s="9"/>
      <c r="E16" s="9"/>
      <c r="F16" s="9"/>
      <c r="G16" s="9"/>
      <c r="H16" s="9"/>
      <c r="I16" s="9"/>
      <c r="J16" s="9"/>
    </row>
    <row r="17" spans="2:10" x14ac:dyDescent="0.45">
      <c r="B17" s="9"/>
      <c r="C17" s="9"/>
      <c r="D17" s="9"/>
      <c r="E17" s="9"/>
      <c r="F17" s="9"/>
      <c r="G17" s="9"/>
      <c r="H17" s="9"/>
      <c r="I17" s="9"/>
      <c r="J17" s="9"/>
    </row>
    <row r="18" spans="2:10" x14ac:dyDescent="0.45">
      <c r="B18" s="8"/>
      <c r="C18" s="8"/>
      <c r="D18" s="8"/>
      <c r="E18" s="8"/>
      <c r="F18" s="8"/>
      <c r="G18" s="8"/>
      <c r="H18" s="8"/>
      <c r="I18" s="8"/>
      <c r="J18" s="8"/>
    </row>
    <row r="19" spans="2:10" x14ac:dyDescent="0.45">
      <c r="B19" s="14"/>
      <c r="C19" s="14"/>
      <c r="D19" s="14"/>
      <c r="E19" s="14"/>
      <c r="F19" s="14"/>
      <c r="G19" s="14"/>
      <c r="H19" s="14"/>
      <c r="I19" s="14"/>
      <c r="J19" s="14"/>
    </row>
    <row r="20" spans="2:10" x14ac:dyDescent="0.45">
      <c r="B20" s="14"/>
      <c r="C20" s="14"/>
      <c r="D20" s="14"/>
      <c r="E20" s="14"/>
      <c r="F20" s="14"/>
      <c r="G20" s="14"/>
      <c r="H20" s="14"/>
      <c r="I20" s="14"/>
      <c r="J20" s="14"/>
    </row>
    <row r="21" spans="2:10" x14ac:dyDescent="0.45">
      <c r="B21" s="14"/>
      <c r="C21" s="14"/>
      <c r="D21" s="14"/>
      <c r="E21" s="14"/>
      <c r="F21" s="14"/>
      <c r="G21" s="14"/>
      <c r="H21" s="14"/>
      <c r="I21" s="14"/>
      <c r="J21" s="14"/>
    </row>
    <row r="28" spans="2:10" ht="21.6" customHeight="1" x14ac:dyDescent="0.45"/>
  </sheetData>
  <mergeCells count="3">
    <mergeCell ref="B3:C3"/>
    <mergeCell ref="B4:C4"/>
    <mergeCell ref="B5:C5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4BB1F-35F5-4401-A9E6-4406857AAE37}">
  <sheetPr codeName="Sheet36">
    <tabColor theme="8" tint="0.79998168889431442"/>
  </sheetPr>
  <dimension ref="B2:N6"/>
  <sheetViews>
    <sheetView showGridLines="0" zoomScaleNormal="100" workbookViewId="0"/>
  </sheetViews>
  <sheetFormatPr defaultColWidth="9" defaultRowHeight="15" x14ac:dyDescent="0.45"/>
  <cols>
    <col min="1" max="1" width="2.3984375" style="6" customWidth="1"/>
    <col min="2" max="2" width="20.5" style="6" customWidth="1"/>
    <col min="3" max="3" width="15" style="6" customWidth="1"/>
    <col min="4" max="16384" width="9" style="6"/>
  </cols>
  <sheetData>
    <row r="2" spans="2:14" ht="22.95" customHeight="1" x14ac:dyDescent="0.45">
      <c r="B2" s="94" t="s">
        <v>186</v>
      </c>
      <c r="M2" s="27"/>
      <c r="N2" s="27" t="s">
        <v>89</v>
      </c>
    </row>
    <row r="3" spans="2:14" x14ac:dyDescent="0.45">
      <c r="B3" s="450"/>
      <c r="C3" s="450"/>
      <c r="D3" s="168" t="s">
        <v>20</v>
      </c>
      <c r="E3" s="168" t="s">
        <v>21</v>
      </c>
      <c r="F3" s="168" t="s">
        <v>22</v>
      </c>
      <c r="G3" s="168" t="s">
        <v>23</v>
      </c>
      <c r="H3" s="168" t="s">
        <v>24</v>
      </c>
      <c r="I3" s="168" t="s">
        <v>25</v>
      </c>
      <c r="J3" s="168" t="s">
        <v>26</v>
      </c>
      <c r="K3" s="168" t="s">
        <v>27</v>
      </c>
      <c r="L3" s="168" t="s">
        <v>28</v>
      </c>
      <c r="M3" s="168" t="s">
        <v>29</v>
      </c>
      <c r="N3" s="193" t="s">
        <v>270</v>
      </c>
    </row>
    <row r="4" spans="2:14" x14ac:dyDescent="0.45">
      <c r="B4" s="445" t="s">
        <v>333</v>
      </c>
      <c r="C4" s="446"/>
      <c r="D4" s="62">
        <v>123</v>
      </c>
      <c r="E4" s="62">
        <v>294</v>
      </c>
      <c r="F4" s="62">
        <v>320</v>
      </c>
      <c r="G4" s="62">
        <v>156</v>
      </c>
      <c r="H4" s="62">
        <v>47</v>
      </c>
      <c r="I4" s="62">
        <v>142</v>
      </c>
      <c r="J4" s="62">
        <v>168</v>
      </c>
      <c r="K4" s="62">
        <v>74</v>
      </c>
      <c r="L4" s="62">
        <v>237</v>
      </c>
      <c r="M4" s="62">
        <v>7</v>
      </c>
      <c r="N4" s="80">
        <v>1108</v>
      </c>
    </row>
    <row r="5" spans="2:14" x14ac:dyDescent="0.45">
      <c r="B5" s="445" t="s">
        <v>334</v>
      </c>
      <c r="C5" s="446"/>
      <c r="D5" s="80">
        <v>131</v>
      </c>
      <c r="E5" s="80">
        <v>301</v>
      </c>
      <c r="F5" s="80">
        <v>332</v>
      </c>
      <c r="G5" s="80">
        <v>169</v>
      </c>
      <c r="H5" s="80">
        <v>47</v>
      </c>
      <c r="I5" s="80">
        <v>149</v>
      </c>
      <c r="J5" s="80">
        <v>178</v>
      </c>
      <c r="K5" s="80">
        <v>75</v>
      </c>
      <c r="L5" s="80">
        <v>242</v>
      </c>
      <c r="M5" s="80">
        <v>6</v>
      </c>
      <c r="N5" s="80">
        <v>1135</v>
      </c>
    </row>
    <row r="6" spans="2:14" x14ac:dyDescent="0.45">
      <c r="B6" s="445" t="s">
        <v>150</v>
      </c>
      <c r="C6" s="446"/>
      <c r="D6" s="62">
        <v>8</v>
      </c>
      <c r="E6" s="62">
        <v>7</v>
      </c>
      <c r="F6" s="62">
        <v>12</v>
      </c>
      <c r="G6" s="62">
        <v>13</v>
      </c>
      <c r="H6" s="62">
        <v>0</v>
      </c>
      <c r="I6" s="62">
        <v>7</v>
      </c>
      <c r="J6" s="62">
        <v>10</v>
      </c>
      <c r="K6" s="62">
        <v>1</v>
      </c>
      <c r="L6" s="62">
        <v>5</v>
      </c>
      <c r="M6" s="62">
        <v>-1</v>
      </c>
      <c r="N6" s="62">
        <v>27</v>
      </c>
    </row>
  </sheetData>
  <mergeCells count="4">
    <mergeCell ref="B3:C3"/>
    <mergeCell ref="B4:C4"/>
    <mergeCell ref="B5:C5"/>
    <mergeCell ref="B6:C6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35766-BF6A-4BBA-910A-A05999E12F2C}">
  <sheetPr>
    <tabColor theme="8" tint="0.79998168889431442"/>
  </sheetPr>
  <dimension ref="B2:G7"/>
  <sheetViews>
    <sheetView showGridLines="0" workbookViewId="0"/>
  </sheetViews>
  <sheetFormatPr defaultRowHeight="18" x14ac:dyDescent="0.45"/>
  <sheetData>
    <row r="2" spans="2:7" x14ac:dyDescent="0.45">
      <c r="B2" t="s">
        <v>487</v>
      </c>
    </row>
    <row r="3" spans="2:7" x14ac:dyDescent="0.45">
      <c r="G3" t="s">
        <v>250</v>
      </c>
    </row>
    <row r="4" spans="2:7" x14ac:dyDescent="0.45">
      <c r="B4" s="334" t="s">
        <v>452</v>
      </c>
      <c r="C4" s="334" t="s">
        <v>453</v>
      </c>
      <c r="D4" s="334" t="s">
        <v>454</v>
      </c>
      <c r="E4" s="334" t="s">
        <v>457</v>
      </c>
      <c r="F4" s="334" t="s">
        <v>458</v>
      </c>
      <c r="G4" s="334" t="s">
        <v>243</v>
      </c>
    </row>
    <row r="5" spans="2:7" x14ac:dyDescent="0.45">
      <c r="B5" s="334" t="s">
        <v>11</v>
      </c>
      <c r="C5" s="333">
        <v>8430</v>
      </c>
      <c r="D5" s="333">
        <v>7804</v>
      </c>
      <c r="E5" s="333">
        <v>7912</v>
      </c>
      <c r="F5" s="333">
        <v>7942</v>
      </c>
      <c r="G5" s="333">
        <v>7998</v>
      </c>
    </row>
    <row r="6" spans="2:7" x14ac:dyDescent="0.45">
      <c r="B6" s="334" t="s">
        <v>10</v>
      </c>
      <c r="C6" s="333">
        <v>4593</v>
      </c>
      <c r="D6" s="333">
        <v>4836</v>
      </c>
      <c r="E6" s="333">
        <v>5065</v>
      </c>
      <c r="F6" s="333">
        <v>5221</v>
      </c>
      <c r="G6" s="333">
        <v>5246</v>
      </c>
    </row>
    <row r="7" spans="2:7" x14ac:dyDescent="0.45">
      <c r="B7" s="334" t="s">
        <v>456</v>
      </c>
      <c r="C7" s="333">
        <v>2967</v>
      </c>
      <c r="D7" s="333">
        <v>2888</v>
      </c>
      <c r="E7" s="333">
        <v>2162</v>
      </c>
      <c r="F7" s="333">
        <v>1717</v>
      </c>
      <c r="G7" s="333">
        <v>1552</v>
      </c>
    </row>
  </sheetData>
  <phoneticPr fontId="1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47899-5107-45F0-9FD6-BB69636A8809}">
  <sheetPr>
    <tabColor theme="8" tint="0.79998168889431442"/>
  </sheetPr>
  <dimension ref="B2:O10"/>
  <sheetViews>
    <sheetView showGridLines="0" workbookViewId="0"/>
  </sheetViews>
  <sheetFormatPr defaultRowHeight="18" x14ac:dyDescent="0.45"/>
  <sheetData>
    <row r="2" spans="2:15" x14ac:dyDescent="0.45">
      <c r="B2" t="s">
        <v>488</v>
      </c>
    </row>
    <row r="3" spans="2:15" x14ac:dyDescent="0.45">
      <c r="O3" s="353" t="s">
        <v>466</v>
      </c>
    </row>
    <row r="4" spans="2:15" x14ac:dyDescent="0.45">
      <c r="B4" s="334"/>
      <c r="C4" s="334" t="s">
        <v>461</v>
      </c>
      <c r="D4" s="334" t="s">
        <v>91</v>
      </c>
      <c r="E4" s="334" t="s">
        <v>92</v>
      </c>
      <c r="F4" s="334" t="s">
        <v>93</v>
      </c>
      <c r="G4" s="334" t="s">
        <v>94</v>
      </c>
      <c r="H4" s="334" t="s">
        <v>95</v>
      </c>
      <c r="I4" s="334" t="s">
        <v>96</v>
      </c>
      <c r="J4" s="334" t="s">
        <v>97</v>
      </c>
      <c r="K4" s="334" t="s">
        <v>98</v>
      </c>
      <c r="L4" s="334" t="s">
        <v>99</v>
      </c>
      <c r="M4" s="334" t="s">
        <v>100</v>
      </c>
      <c r="N4" s="334" t="s">
        <v>101</v>
      </c>
      <c r="O4" s="334" t="s">
        <v>462</v>
      </c>
    </row>
    <row r="5" spans="2:15" x14ac:dyDescent="0.45">
      <c r="B5" s="334" t="s">
        <v>459</v>
      </c>
      <c r="C5" s="335">
        <v>2799.6607382025845</v>
      </c>
      <c r="D5" s="335">
        <v>3008.2976081328716</v>
      </c>
      <c r="E5" s="335">
        <v>1894.8100685302074</v>
      </c>
      <c r="F5" s="335">
        <v>410.46000000000004</v>
      </c>
      <c r="G5" s="335">
        <v>345.34014950987523</v>
      </c>
      <c r="H5" s="335">
        <v>702.35155695822061</v>
      </c>
      <c r="I5" s="335">
        <v>1951.1373335466415</v>
      </c>
      <c r="J5" s="335">
        <v>1624.9324436429215</v>
      </c>
      <c r="K5" s="335">
        <v>867.82032258064521</v>
      </c>
      <c r="L5" s="335">
        <v>431.68999999999994</v>
      </c>
      <c r="M5" s="335">
        <v>394.09985221674873</v>
      </c>
      <c r="N5" s="335">
        <v>1121.896666666667</v>
      </c>
      <c r="O5" s="335">
        <v>15552.496739987384</v>
      </c>
    </row>
    <row r="6" spans="2:15" x14ac:dyDescent="0.45">
      <c r="B6" s="334" t="s">
        <v>460</v>
      </c>
      <c r="C6" s="335">
        <v>2487.6133333333323</v>
      </c>
      <c r="D6" s="335">
        <v>3025.2</v>
      </c>
      <c r="E6" s="335">
        <v>1711.9533333333334</v>
      </c>
      <c r="F6" s="335">
        <v>420.15</v>
      </c>
      <c r="G6" s="335">
        <v>275.69</v>
      </c>
      <c r="H6" s="335">
        <v>824.0999999999998</v>
      </c>
      <c r="I6" s="335">
        <v>2002.3870967741939</v>
      </c>
      <c r="J6" s="335">
        <v>1851.5799999999995</v>
      </c>
      <c r="K6" s="335">
        <v>1053.142258064516</v>
      </c>
      <c r="L6" s="335">
        <v>688.78</v>
      </c>
      <c r="M6" s="335">
        <v>677.58</v>
      </c>
      <c r="N6" s="335">
        <v>1086.6599999999999</v>
      </c>
      <c r="O6" s="335">
        <v>16104.836021505373</v>
      </c>
    </row>
    <row r="7" spans="2:15" x14ac:dyDescent="0.45">
      <c r="B7" s="334" t="s">
        <v>457</v>
      </c>
      <c r="C7" s="335">
        <v>2743.7200000000007</v>
      </c>
      <c r="D7" s="335">
        <v>3049.3300000000004</v>
      </c>
      <c r="E7" s="335">
        <v>1929.4699999999998</v>
      </c>
      <c r="F7" s="335">
        <v>236.57999999999998</v>
      </c>
      <c r="G7" s="335">
        <v>387.98</v>
      </c>
      <c r="H7" s="335">
        <v>663.1</v>
      </c>
      <c r="I7" s="335">
        <v>2233.7367741935486</v>
      </c>
      <c r="J7" s="335">
        <v>2322.34</v>
      </c>
      <c r="K7" s="335">
        <v>1038.5700000000002</v>
      </c>
      <c r="L7" s="335">
        <v>454.55999999999995</v>
      </c>
      <c r="M7" s="335">
        <v>486.74999999999994</v>
      </c>
      <c r="N7" s="335">
        <v>1157.42</v>
      </c>
      <c r="O7" s="335">
        <v>16703.556774193548</v>
      </c>
    </row>
    <row r="8" spans="2:15" x14ac:dyDescent="0.45">
      <c r="B8" s="334" t="s">
        <v>458</v>
      </c>
      <c r="C8" s="335">
        <v>3136.27</v>
      </c>
      <c r="D8" s="335">
        <v>3767.1200000000013</v>
      </c>
      <c r="E8" s="335">
        <v>2200.3499999999995</v>
      </c>
      <c r="F8" s="335">
        <v>527.8900000000001</v>
      </c>
      <c r="G8" s="335">
        <v>404.28</v>
      </c>
      <c r="H8" s="335">
        <v>886.01999999999987</v>
      </c>
      <c r="I8" s="335">
        <v>2573.9899999999993</v>
      </c>
      <c r="J8" s="335">
        <v>2560.4700000000003</v>
      </c>
      <c r="K8" s="335">
        <v>1092.4899999999998</v>
      </c>
      <c r="L8" s="335">
        <v>201.43</v>
      </c>
      <c r="M8" s="335">
        <v>277.01</v>
      </c>
      <c r="N8" s="335">
        <v>1333.9600000000003</v>
      </c>
      <c r="O8" s="335">
        <v>18961.280000000002</v>
      </c>
    </row>
    <row r="9" spans="2:15" x14ac:dyDescent="0.45">
      <c r="B9" s="334" t="s">
        <v>243</v>
      </c>
      <c r="C9" s="335">
        <v>3820.2499999999991</v>
      </c>
      <c r="D9" s="335">
        <v>4041.6200000000013</v>
      </c>
      <c r="E9" s="335">
        <v>2876.13</v>
      </c>
      <c r="F9" s="335">
        <v>668.30000000000007</v>
      </c>
      <c r="G9" s="335">
        <v>547.19000000000028</v>
      </c>
      <c r="H9" s="335">
        <v>1199.9100000000001</v>
      </c>
      <c r="I9" s="335">
        <v>3495.4799999999996</v>
      </c>
      <c r="J9" s="335">
        <v>3090.23</v>
      </c>
      <c r="K9" s="335">
        <v>1087.56</v>
      </c>
      <c r="L9" s="335">
        <v>600.04000000000008</v>
      </c>
      <c r="M9" s="335">
        <v>523.19999999999993</v>
      </c>
      <c r="N9" s="335">
        <v>1515.0799999999997</v>
      </c>
      <c r="O9" s="335">
        <v>23464.989999999998</v>
      </c>
    </row>
    <row r="10" spans="2:15" x14ac:dyDescent="0.45">
      <c r="B10" s="334" t="s">
        <v>324</v>
      </c>
      <c r="C10" s="335">
        <v>4007.7133333333331</v>
      </c>
      <c r="D10" s="335">
        <v>4146.9703225806443</v>
      </c>
      <c r="E10" s="335">
        <v>2649.8986666666669</v>
      </c>
      <c r="F10" s="335">
        <v>649.12999999999988</v>
      </c>
      <c r="G10" s="335">
        <v>459.96967741935504</v>
      </c>
      <c r="H10" s="335">
        <v>818.63933333333352</v>
      </c>
      <c r="I10" s="335">
        <v>3244.1677419354828</v>
      </c>
      <c r="J10" s="335">
        <v>2596.6546666666668</v>
      </c>
      <c r="K10" s="335">
        <v>1075.7187096774192</v>
      </c>
      <c r="L10" s="335">
        <v>625.1209677419356</v>
      </c>
      <c r="M10" s="335">
        <v>445.53321428571434</v>
      </c>
      <c r="N10" s="335">
        <v>1353.8683225806453</v>
      </c>
      <c r="O10" s="335">
        <v>22073.384956221194</v>
      </c>
    </row>
  </sheetData>
  <phoneticPr fontId="1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903FC-8D64-4684-90F8-03DB720694E6}">
  <sheetPr>
    <tabColor theme="8" tint="0.79998168889431442"/>
  </sheetPr>
  <dimension ref="B2:H16"/>
  <sheetViews>
    <sheetView showGridLines="0" zoomScaleNormal="100" workbookViewId="0"/>
  </sheetViews>
  <sheetFormatPr defaultRowHeight="18" x14ac:dyDescent="0.45"/>
  <sheetData>
    <row r="2" spans="2:8" x14ac:dyDescent="0.45">
      <c r="B2" s="270" t="s">
        <v>490</v>
      </c>
    </row>
    <row r="3" spans="2:8" ht="18.600000000000001" thickBot="1" x14ac:dyDescent="0.5">
      <c r="H3" s="270" t="s">
        <v>467</v>
      </c>
    </row>
    <row r="4" spans="2:8" ht="18.600000000000001" thickBot="1" x14ac:dyDescent="0.5">
      <c r="B4" s="453" t="s">
        <v>102</v>
      </c>
      <c r="C4" s="454"/>
      <c r="D4" s="336" t="s">
        <v>453</v>
      </c>
      <c r="E4" s="337" t="s">
        <v>454</v>
      </c>
      <c r="F4" s="337" t="s">
        <v>457</v>
      </c>
      <c r="G4" s="337" t="s">
        <v>455</v>
      </c>
      <c r="H4" s="338" t="s">
        <v>243</v>
      </c>
    </row>
    <row r="5" spans="2:8" x14ac:dyDescent="0.45">
      <c r="B5" s="455" t="s">
        <v>441</v>
      </c>
      <c r="C5" s="412"/>
      <c r="D5" s="46">
        <v>826</v>
      </c>
      <c r="E5" s="7">
        <v>857</v>
      </c>
      <c r="F5" s="7">
        <v>829</v>
      </c>
      <c r="G5" s="7">
        <v>793</v>
      </c>
      <c r="H5" s="339">
        <v>839</v>
      </c>
    </row>
    <row r="6" spans="2:8" x14ac:dyDescent="0.45">
      <c r="B6" s="455" t="s">
        <v>103</v>
      </c>
      <c r="C6" s="412"/>
      <c r="D6" s="48">
        <v>6378</v>
      </c>
      <c r="E6" s="7">
        <v>6229</v>
      </c>
      <c r="F6" s="7">
        <v>6450</v>
      </c>
      <c r="G6" s="7">
        <v>5886</v>
      </c>
      <c r="H6" s="340">
        <v>5725</v>
      </c>
    </row>
    <row r="7" spans="2:8" x14ac:dyDescent="0.45">
      <c r="B7" s="341"/>
      <c r="C7" s="52" t="s">
        <v>464</v>
      </c>
      <c r="D7" s="48">
        <v>2638</v>
      </c>
      <c r="E7" s="7">
        <v>2715</v>
      </c>
      <c r="F7" s="7">
        <v>2824</v>
      </c>
      <c r="G7" s="7">
        <v>2631</v>
      </c>
      <c r="H7" s="340">
        <v>2626</v>
      </c>
    </row>
    <row r="8" spans="2:8" x14ac:dyDescent="0.45">
      <c r="B8" s="341"/>
      <c r="C8" s="53" t="s">
        <v>11</v>
      </c>
      <c r="D8" s="48">
        <v>3548</v>
      </c>
      <c r="E8" s="7">
        <v>3212</v>
      </c>
      <c r="F8" s="7">
        <v>3288</v>
      </c>
      <c r="G8" s="7">
        <v>2995</v>
      </c>
      <c r="H8" s="306">
        <v>2918</v>
      </c>
    </row>
    <row r="9" spans="2:8" x14ac:dyDescent="0.45">
      <c r="B9" s="342"/>
      <c r="C9" s="54" t="s">
        <v>12</v>
      </c>
      <c r="D9" s="48">
        <v>193</v>
      </c>
      <c r="E9" s="7">
        <v>302</v>
      </c>
      <c r="F9" s="7">
        <v>338</v>
      </c>
      <c r="G9" s="7">
        <v>260</v>
      </c>
      <c r="H9" s="306">
        <v>181</v>
      </c>
    </row>
    <row r="10" spans="2:8" x14ac:dyDescent="0.45">
      <c r="B10" s="457" t="s">
        <v>39</v>
      </c>
      <c r="C10" s="414"/>
      <c r="D10" s="48">
        <v>382</v>
      </c>
      <c r="E10" s="7">
        <v>675</v>
      </c>
      <c r="F10" s="7">
        <v>538</v>
      </c>
      <c r="G10" s="7">
        <v>799</v>
      </c>
      <c r="H10" s="306">
        <v>886</v>
      </c>
    </row>
    <row r="11" spans="2:8" x14ac:dyDescent="0.45">
      <c r="B11" s="455" t="s">
        <v>104</v>
      </c>
      <c r="C11" s="412"/>
      <c r="D11" s="48">
        <v>1040</v>
      </c>
      <c r="E11" s="7">
        <v>1159</v>
      </c>
      <c r="F11" s="7">
        <v>1296.4849999999999</v>
      </c>
      <c r="G11" s="7">
        <v>1415</v>
      </c>
      <c r="H11" s="306">
        <v>1463</v>
      </c>
    </row>
    <row r="12" spans="2:8" ht="18.600000000000001" thickBot="1" x14ac:dyDescent="0.5">
      <c r="B12" s="456" t="s">
        <v>105</v>
      </c>
      <c r="C12" s="416"/>
      <c r="D12" s="343">
        <v>57</v>
      </c>
      <c r="E12" s="343">
        <v>119</v>
      </c>
      <c r="F12" s="343">
        <v>19.37912</v>
      </c>
      <c r="G12" s="343">
        <v>6</v>
      </c>
      <c r="H12" s="309">
        <v>11</v>
      </c>
    </row>
    <row r="13" spans="2:8" ht="19.2" thickTop="1" thickBot="1" x14ac:dyDescent="0.5">
      <c r="B13" s="451" t="s">
        <v>71</v>
      </c>
      <c r="C13" s="452"/>
      <c r="D13" s="344">
        <v>8683</v>
      </c>
      <c r="E13" s="345">
        <v>9038</v>
      </c>
      <c r="F13" s="345">
        <v>9133</v>
      </c>
      <c r="G13" s="346">
        <v>8900</v>
      </c>
      <c r="H13" s="347">
        <v>8924</v>
      </c>
    </row>
    <row r="14" spans="2:8" s="270" customFormat="1" ht="18.600000000000001" thickBot="1" x14ac:dyDescent="0.5">
      <c r="B14" s="348"/>
      <c r="C14" s="349"/>
      <c r="D14" s="350"/>
      <c r="E14" s="351"/>
      <c r="F14" s="351"/>
      <c r="G14" s="351"/>
      <c r="H14" s="352"/>
    </row>
    <row r="15" spans="2:8" s="270" customFormat="1" ht="18.600000000000001" thickBot="1" x14ac:dyDescent="0.5">
      <c r="B15" s="453"/>
      <c r="C15" s="454"/>
      <c r="D15" s="336" t="s">
        <v>453</v>
      </c>
      <c r="E15" s="337" t="s">
        <v>454</v>
      </c>
      <c r="F15" s="337" t="s">
        <v>457</v>
      </c>
      <c r="G15" s="337" t="s">
        <v>455</v>
      </c>
      <c r="H15" s="338" t="s">
        <v>243</v>
      </c>
    </row>
    <row r="16" spans="2:8" ht="18.600000000000001" thickBot="1" x14ac:dyDescent="0.5">
      <c r="B16" s="451" t="s">
        <v>465</v>
      </c>
      <c r="C16" s="452" t="s">
        <v>463</v>
      </c>
      <c r="D16" s="354">
        <v>60</v>
      </c>
      <c r="E16" s="354">
        <v>82</v>
      </c>
      <c r="F16" s="354">
        <v>136</v>
      </c>
      <c r="G16" s="354">
        <v>305</v>
      </c>
      <c r="H16" s="355">
        <v>302</v>
      </c>
    </row>
  </sheetData>
  <mergeCells count="9">
    <mergeCell ref="B16:C16"/>
    <mergeCell ref="B15:C15"/>
    <mergeCell ref="B5:C5"/>
    <mergeCell ref="B12:C12"/>
    <mergeCell ref="B4:C4"/>
    <mergeCell ref="B6:C6"/>
    <mergeCell ref="B10:C10"/>
    <mergeCell ref="B11:C11"/>
    <mergeCell ref="B13:C13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B761D-FE7B-4BFF-8971-3EEC4265319C}">
  <sheetPr>
    <tabColor theme="8" tint="0.79998168889431442"/>
  </sheetPr>
  <dimension ref="B1:E37"/>
  <sheetViews>
    <sheetView showGridLines="0" zoomScale="85" zoomScaleNormal="85" workbookViewId="0"/>
  </sheetViews>
  <sheetFormatPr defaultColWidth="9" defaultRowHeight="15" x14ac:dyDescent="0.45"/>
  <cols>
    <col min="1" max="1" width="1.59765625" style="196" customWidth="1"/>
    <col min="2" max="2" width="26.59765625" style="196" customWidth="1"/>
    <col min="3" max="3" width="22.59765625" style="196" customWidth="1"/>
    <col min="4" max="4" width="17.59765625" style="196" bestFit="1" customWidth="1"/>
    <col min="5" max="5" width="13.59765625" style="196" customWidth="1"/>
    <col min="6" max="16384" width="9" style="196"/>
  </cols>
  <sheetData>
    <row r="1" spans="2:5" ht="2.1" customHeight="1" x14ac:dyDescent="0.45"/>
    <row r="2" spans="2:5" ht="2.1" customHeight="1" x14ac:dyDescent="0.45"/>
    <row r="3" spans="2:5" ht="18" customHeight="1" x14ac:dyDescent="0.45">
      <c r="B3" s="376" t="s">
        <v>301</v>
      </c>
      <c r="C3" s="376"/>
      <c r="D3" s="376"/>
      <c r="E3" s="376"/>
    </row>
    <row r="4" spans="2:5" ht="2.1" customHeight="1" thickBot="1" x14ac:dyDescent="0.5"/>
    <row r="5" spans="2:5" ht="16.5" customHeight="1" thickTop="1" thickBot="1" x14ac:dyDescent="0.5">
      <c r="B5" s="216"/>
      <c r="C5" s="220" t="s">
        <v>384</v>
      </c>
      <c r="D5" s="383" t="s">
        <v>385</v>
      </c>
      <c r="E5" s="384" t="s">
        <v>289</v>
      </c>
    </row>
    <row r="6" spans="2:5" ht="16.5" customHeight="1" thickTop="1" thickBot="1" x14ac:dyDescent="0.5">
      <c r="B6" s="217" t="s">
        <v>283</v>
      </c>
      <c r="C6" s="219">
        <v>559.79870000000005</v>
      </c>
      <c r="D6" s="221">
        <v>603.76049999999998</v>
      </c>
      <c r="E6" s="232">
        <v>7.5900000000000004E-3</v>
      </c>
    </row>
    <row r="7" spans="2:5" ht="16.5" customHeight="1" thickBot="1" x14ac:dyDescent="0.5">
      <c r="B7" s="217" t="s">
        <v>284</v>
      </c>
      <c r="C7" s="222">
        <v>102.54</v>
      </c>
      <c r="D7" s="223">
        <v>110.529</v>
      </c>
      <c r="E7" s="232">
        <v>7.5300000000000002E-3</v>
      </c>
    </row>
    <row r="8" spans="2:5" ht="16.5" customHeight="1" thickBot="1" x14ac:dyDescent="0.5">
      <c r="B8" s="218" t="s">
        <v>285</v>
      </c>
      <c r="C8" s="224">
        <v>12384.4</v>
      </c>
      <c r="D8" s="225">
        <v>11736.2</v>
      </c>
      <c r="E8" s="233">
        <v>-5.3600000000000002E-3</v>
      </c>
    </row>
    <row r="9" spans="2:5" ht="2.1" customHeight="1" thickTop="1" x14ac:dyDescent="0.45">
      <c r="B9" s="226"/>
      <c r="C9" s="227"/>
      <c r="D9" s="228"/>
      <c r="E9" s="229"/>
    </row>
    <row r="10" spans="2:5" x14ac:dyDescent="0.45">
      <c r="B10" s="202" t="s">
        <v>387</v>
      </c>
    </row>
    <row r="11" spans="2:5" ht="2.1" customHeight="1" x14ac:dyDescent="0.45"/>
    <row r="12" spans="2:5" ht="18" customHeight="1" x14ac:dyDescent="0.45"/>
    <row r="13" spans="2:5" ht="2.1" customHeight="1" x14ac:dyDescent="0.45"/>
    <row r="14" spans="2:5" ht="16.5" customHeight="1" x14ac:dyDescent="0.45"/>
    <row r="15" spans="2:5" ht="16.5" customHeight="1" x14ac:dyDescent="0.45"/>
    <row r="16" spans="2:5" ht="16.5" customHeight="1" x14ac:dyDescent="0.45"/>
    <row r="17" ht="16.5" customHeight="1" x14ac:dyDescent="0.45"/>
    <row r="18" ht="2.1" customHeight="1" x14ac:dyDescent="0.45"/>
    <row r="20" ht="2.1" customHeight="1" x14ac:dyDescent="0.45"/>
    <row r="21" ht="15" customHeight="1" x14ac:dyDescent="0.45"/>
    <row r="22" ht="15" customHeight="1" x14ac:dyDescent="0.45"/>
    <row r="23" ht="16.5" customHeight="1" x14ac:dyDescent="0.45"/>
    <row r="24" ht="2.1" customHeight="1" x14ac:dyDescent="0.45"/>
    <row r="25" ht="15.75" customHeight="1" x14ac:dyDescent="0.45"/>
    <row r="26" ht="2.1" customHeight="1" x14ac:dyDescent="0.45"/>
    <row r="27" ht="15" customHeight="1" x14ac:dyDescent="0.45"/>
    <row r="28" ht="16.5" customHeight="1" x14ac:dyDescent="0.45"/>
    <row r="29" ht="2.1" customHeight="1" x14ac:dyDescent="0.45"/>
    <row r="30" ht="15" customHeight="1" x14ac:dyDescent="0.45"/>
    <row r="31" ht="2.1" customHeight="1" x14ac:dyDescent="0.45"/>
    <row r="32" ht="15" customHeight="1" x14ac:dyDescent="0.45"/>
    <row r="33" ht="2.1" customHeight="1" x14ac:dyDescent="0.45"/>
    <row r="34" ht="15" customHeight="1" x14ac:dyDescent="0.45"/>
    <row r="36" ht="2.1" customHeight="1" x14ac:dyDescent="0.45"/>
    <row r="37" ht="15" customHeight="1" x14ac:dyDescent="0.45"/>
  </sheetData>
  <mergeCells count="2">
    <mergeCell ref="B3:E3"/>
    <mergeCell ref="D5:E5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D4031-1244-45A7-A48B-754A999F3CC0}">
  <sheetPr>
    <tabColor theme="8" tint="0.79998168889431442"/>
  </sheetPr>
  <dimension ref="B2:G5"/>
  <sheetViews>
    <sheetView showGridLines="0" workbookViewId="0"/>
  </sheetViews>
  <sheetFormatPr defaultRowHeight="18" x14ac:dyDescent="0.45"/>
  <sheetData>
    <row r="2" spans="2:7" x14ac:dyDescent="0.45">
      <c r="B2" t="s">
        <v>491</v>
      </c>
    </row>
    <row r="3" spans="2:7" x14ac:dyDescent="0.45">
      <c r="B3" t="s">
        <v>492</v>
      </c>
    </row>
    <row r="4" spans="2:7" x14ac:dyDescent="0.45">
      <c r="B4" s="334" t="s">
        <v>471</v>
      </c>
      <c r="C4" s="334" t="s">
        <v>472</v>
      </c>
      <c r="D4" s="334" t="s">
        <v>473</v>
      </c>
      <c r="E4" s="334" t="s">
        <v>474</v>
      </c>
      <c r="F4" s="334" t="s">
        <v>475</v>
      </c>
      <c r="G4" s="334" t="s">
        <v>476</v>
      </c>
    </row>
    <row r="5" spans="2:7" x14ac:dyDescent="0.45">
      <c r="B5" s="333">
        <v>34</v>
      </c>
      <c r="C5" s="333">
        <v>21</v>
      </c>
      <c r="D5" s="333">
        <v>28</v>
      </c>
      <c r="E5" s="333">
        <v>25</v>
      </c>
      <c r="F5" s="333">
        <v>47</v>
      </c>
      <c r="G5" s="333">
        <v>133</v>
      </c>
    </row>
  </sheetData>
  <phoneticPr fontId="1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F84F5-01D0-435E-9255-BAA2741B1A27}">
  <sheetPr>
    <tabColor theme="8" tint="0.79998168889431442"/>
  </sheetPr>
  <dimension ref="B2:D371"/>
  <sheetViews>
    <sheetView showGridLines="0" workbookViewId="0"/>
  </sheetViews>
  <sheetFormatPr defaultRowHeight="18" x14ac:dyDescent="0.45"/>
  <cols>
    <col min="2" max="2" width="6.3984375" style="270" bestFit="1" customWidth="1"/>
    <col min="3" max="3" width="17.3984375" style="270" bestFit="1" customWidth="1"/>
  </cols>
  <sheetData>
    <row r="2" spans="2:4" x14ac:dyDescent="0.45">
      <c r="B2" s="270" t="s">
        <v>468</v>
      </c>
    </row>
    <row r="4" spans="2:4" x14ac:dyDescent="0.45">
      <c r="B4" s="334"/>
      <c r="C4" s="358" t="s">
        <v>470</v>
      </c>
      <c r="D4" s="334" t="s">
        <v>469</v>
      </c>
    </row>
    <row r="5" spans="2:4" x14ac:dyDescent="0.45">
      <c r="B5" s="356">
        <v>45383</v>
      </c>
      <c r="C5" s="357">
        <v>13.585714285714284</v>
      </c>
      <c r="D5" s="333">
        <v>11.7</v>
      </c>
    </row>
    <row r="6" spans="2:4" x14ac:dyDescent="0.45">
      <c r="B6" s="356">
        <v>45384</v>
      </c>
      <c r="C6" s="357">
        <v>13.580952380952382</v>
      </c>
      <c r="D6" s="333">
        <v>11.9</v>
      </c>
    </row>
    <row r="7" spans="2:4" x14ac:dyDescent="0.45">
      <c r="B7" s="356">
        <v>45385</v>
      </c>
      <c r="C7" s="357">
        <v>13.314285714285715</v>
      </c>
      <c r="D7" s="333">
        <v>12.1</v>
      </c>
    </row>
    <row r="8" spans="2:4" x14ac:dyDescent="0.45">
      <c r="B8" s="356">
        <v>45386</v>
      </c>
      <c r="C8" s="357">
        <v>13.47142857142857</v>
      </c>
      <c r="D8" s="333">
        <v>12.3</v>
      </c>
    </row>
    <row r="9" spans="2:4" x14ac:dyDescent="0.45">
      <c r="B9" s="356">
        <v>45387</v>
      </c>
      <c r="C9" s="357">
        <v>13.519047619047619</v>
      </c>
      <c r="D9" s="333">
        <v>12.5</v>
      </c>
    </row>
    <row r="10" spans="2:4" x14ac:dyDescent="0.45">
      <c r="B10" s="356">
        <v>45388</v>
      </c>
      <c r="C10" s="357">
        <v>13.547619047619046</v>
      </c>
      <c r="D10" s="333">
        <v>12.7</v>
      </c>
    </row>
    <row r="11" spans="2:4" x14ac:dyDescent="0.45">
      <c r="B11" s="356">
        <v>45389</v>
      </c>
      <c r="C11" s="357">
        <v>13.557142857142857</v>
      </c>
      <c r="D11" s="333">
        <v>12.9</v>
      </c>
    </row>
    <row r="12" spans="2:4" x14ac:dyDescent="0.45">
      <c r="B12" s="356">
        <v>45390</v>
      </c>
      <c r="C12" s="357">
        <v>14.061904761904762</v>
      </c>
      <c r="D12" s="333">
        <v>13.1</v>
      </c>
    </row>
    <row r="13" spans="2:4" x14ac:dyDescent="0.45">
      <c r="B13" s="356">
        <v>45391</v>
      </c>
      <c r="C13" s="357">
        <v>14.433333333333332</v>
      </c>
      <c r="D13" s="333">
        <v>13.2</v>
      </c>
    </row>
    <row r="14" spans="2:4" x14ac:dyDescent="0.45">
      <c r="B14" s="356">
        <v>45392</v>
      </c>
      <c r="C14" s="357">
        <v>14.957142857142857</v>
      </c>
      <c r="D14" s="333">
        <v>13.4</v>
      </c>
    </row>
    <row r="15" spans="2:4" x14ac:dyDescent="0.45">
      <c r="B15" s="356">
        <v>45393</v>
      </c>
      <c r="C15" s="357">
        <v>15.585714285714284</v>
      </c>
      <c r="D15" s="333">
        <v>13.6</v>
      </c>
    </row>
    <row r="16" spans="2:4" x14ac:dyDescent="0.45">
      <c r="B16" s="356">
        <v>45394</v>
      </c>
      <c r="C16" s="357">
        <v>16.257142857142856</v>
      </c>
      <c r="D16" s="333">
        <v>13.8</v>
      </c>
    </row>
    <row r="17" spans="2:4" x14ac:dyDescent="0.45">
      <c r="B17" s="356">
        <v>45395</v>
      </c>
      <c r="C17" s="357">
        <v>16.557142857142857</v>
      </c>
      <c r="D17" s="333">
        <v>13.9</v>
      </c>
    </row>
    <row r="18" spans="2:4" x14ac:dyDescent="0.45">
      <c r="B18" s="356">
        <v>45396</v>
      </c>
      <c r="C18" s="357">
        <v>16.495238095238093</v>
      </c>
      <c r="D18" s="333">
        <v>14.1</v>
      </c>
    </row>
    <row r="19" spans="2:4" x14ac:dyDescent="0.45">
      <c r="B19" s="356">
        <v>45397</v>
      </c>
      <c r="C19" s="357">
        <v>16.257142857142856</v>
      </c>
      <c r="D19" s="333">
        <v>14.3</v>
      </c>
    </row>
    <row r="20" spans="2:4" x14ac:dyDescent="0.45">
      <c r="B20" s="356">
        <v>45398</v>
      </c>
      <c r="C20" s="357">
        <v>16.414285714285715</v>
      </c>
      <c r="D20" s="333">
        <v>14.5</v>
      </c>
    </row>
    <row r="21" spans="2:4" x14ac:dyDescent="0.45">
      <c r="B21" s="356">
        <v>45399</v>
      </c>
      <c r="C21" s="357">
        <v>16.557142857142857</v>
      </c>
      <c r="D21" s="333">
        <v>14.6</v>
      </c>
    </row>
    <row r="22" spans="2:4" x14ac:dyDescent="0.45">
      <c r="B22" s="356">
        <v>45400</v>
      </c>
      <c r="C22" s="357">
        <v>16.304761904761904</v>
      </c>
      <c r="D22" s="333">
        <v>14.8</v>
      </c>
    </row>
    <row r="23" spans="2:4" x14ac:dyDescent="0.45">
      <c r="B23" s="356">
        <v>45401</v>
      </c>
      <c r="C23" s="357">
        <v>16.18095238095238</v>
      </c>
      <c r="D23" s="333">
        <v>14.9</v>
      </c>
    </row>
    <row r="24" spans="2:4" x14ac:dyDescent="0.45">
      <c r="B24" s="356">
        <v>45402</v>
      </c>
      <c r="C24" s="357">
        <v>16.119047619047617</v>
      </c>
      <c r="D24" s="333">
        <v>15.1</v>
      </c>
    </row>
    <row r="25" spans="2:4" x14ac:dyDescent="0.45">
      <c r="B25" s="356">
        <v>45403</v>
      </c>
      <c r="C25" s="357">
        <v>16.495238095238093</v>
      </c>
      <c r="D25" s="333">
        <v>15.3</v>
      </c>
    </row>
    <row r="26" spans="2:4" x14ac:dyDescent="0.45">
      <c r="B26" s="356">
        <v>45404</v>
      </c>
      <c r="C26" s="357">
        <v>16.776190476190479</v>
      </c>
      <c r="D26" s="333">
        <v>15.4</v>
      </c>
    </row>
    <row r="27" spans="2:4" x14ac:dyDescent="0.45">
      <c r="B27" s="356">
        <v>45405</v>
      </c>
      <c r="C27" s="357">
        <v>16.966666666666669</v>
      </c>
      <c r="D27" s="333">
        <v>15.6</v>
      </c>
    </row>
    <row r="28" spans="2:4" x14ac:dyDescent="0.45">
      <c r="B28" s="356">
        <v>45406</v>
      </c>
      <c r="C28" s="357">
        <v>16.804761904761904</v>
      </c>
      <c r="D28" s="333">
        <v>15.8</v>
      </c>
    </row>
    <row r="29" spans="2:4" x14ac:dyDescent="0.45">
      <c r="B29" s="356">
        <v>45407</v>
      </c>
      <c r="C29" s="357">
        <v>17.171428571428574</v>
      </c>
      <c r="D29" s="333">
        <v>15.9</v>
      </c>
    </row>
    <row r="30" spans="2:4" x14ac:dyDescent="0.45">
      <c r="B30" s="356">
        <v>45408</v>
      </c>
      <c r="C30" s="357">
        <v>17.438095238095233</v>
      </c>
      <c r="D30" s="333">
        <v>16.100000000000001</v>
      </c>
    </row>
    <row r="31" spans="2:4" x14ac:dyDescent="0.45">
      <c r="B31" s="356">
        <v>45409</v>
      </c>
      <c r="C31" s="357">
        <v>17.804761904761904</v>
      </c>
      <c r="D31" s="333">
        <v>16.3</v>
      </c>
    </row>
    <row r="32" spans="2:4" x14ac:dyDescent="0.45">
      <c r="B32" s="356">
        <v>45410</v>
      </c>
      <c r="C32" s="357">
        <v>17.842857142857142</v>
      </c>
      <c r="D32" s="333">
        <v>16.5</v>
      </c>
    </row>
    <row r="33" spans="2:4" x14ac:dyDescent="0.45">
      <c r="B33" s="356">
        <v>45411</v>
      </c>
      <c r="C33" s="357">
        <v>18.023809523809522</v>
      </c>
      <c r="D33" s="333">
        <v>16.7</v>
      </c>
    </row>
    <row r="34" spans="2:4" x14ac:dyDescent="0.45">
      <c r="B34" s="356">
        <v>45412</v>
      </c>
      <c r="C34" s="357">
        <v>18.085714285714285</v>
      </c>
      <c r="D34" s="333">
        <v>16.8</v>
      </c>
    </row>
    <row r="35" spans="2:4" x14ac:dyDescent="0.45">
      <c r="B35" s="356">
        <v>45413</v>
      </c>
      <c r="C35" s="357">
        <v>18.157142857142858</v>
      </c>
      <c r="D35" s="333">
        <v>17</v>
      </c>
    </row>
    <row r="36" spans="2:4" x14ac:dyDescent="0.45">
      <c r="B36" s="356">
        <v>45414</v>
      </c>
      <c r="C36" s="357">
        <v>17.8</v>
      </c>
      <c r="D36" s="333">
        <v>17.100000000000001</v>
      </c>
    </row>
    <row r="37" spans="2:4" x14ac:dyDescent="0.45">
      <c r="B37" s="356">
        <v>45415</v>
      </c>
      <c r="C37" s="357">
        <v>17.490476190476191</v>
      </c>
      <c r="D37" s="333">
        <v>17.3</v>
      </c>
    </row>
    <row r="38" spans="2:4" x14ac:dyDescent="0.45">
      <c r="B38" s="356">
        <v>45416</v>
      </c>
      <c r="C38" s="357">
        <v>17.433333333333334</v>
      </c>
      <c r="D38" s="333">
        <v>17.399999999999999</v>
      </c>
    </row>
    <row r="39" spans="2:4" x14ac:dyDescent="0.45">
      <c r="B39" s="356">
        <v>45417</v>
      </c>
      <c r="C39" s="357">
        <v>17.68095238095238</v>
      </c>
      <c r="D39" s="333">
        <v>17.5</v>
      </c>
    </row>
    <row r="40" spans="2:4" x14ac:dyDescent="0.45">
      <c r="B40" s="356">
        <v>45418</v>
      </c>
      <c r="C40" s="357">
        <v>18.152380952380952</v>
      </c>
      <c r="D40" s="333">
        <v>17.600000000000001</v>
      </c>
    </row>
    <row r="41" spans="2:4" x14ac:dyDescent="0.45">
      <c r="B41" s="356">
        <v>45419</v>
      </c>
      <c r="C41" s="357">
        <v>18.290476190476188</v>
      </c>
      <c r="D41" s="333">
        <v>17.7</v>
      </c>
    </row>
    <row r="42" spans="2:4" x14ac:dyDescent="0.45">
      <c r="B42" s="356">
        <v>45420</v>
      </c>
      <c r="C42" s="357">
        <v>18.385714285714286</v>
      </c>
      <c r="D42" s="333">
        <v>17.8</v>
      </c>
    </row>
    <row r="43" spans="2:4" x14ac:dyDescent="0.45">
      <c r="B43" s="356">
        <v>45421</v>
      </c>
      <c r="C43" s="357">
        <v>18.238095238095237</v>
      </c>
      <c r="D43" s="333">
        <v>17.899999999999999</v>
      </c>
    </row>
    <row r="44" spans="2:4" x14ac:dyDescent="0.45">
      <c r="B44" s="356">
        <v>45422</v>
      </c>
      <c r="C44" s="357">
        <v>18.285714285714288</v>
      </c>
      <c r="D44" s="333">
        <v>18</v>
      </c>
    </row>
    <row r="45" spans="2:4" x14ac:dyDescent="0.45">
      <c r="B45" s="356">
        <v>45423</v>
      </c>
      <c r="C45" s="357">
        <v>18.109523809523811</v>
      </c>
      <c r="D45" s="333">
        <v>18.100000000000001</v>
      </c>
    </row>
    <row r="46" spans="2:4" x14ac:dyDescent="0.45">
      <c r="B46" s="356">
        <v>45424</v>
      </c>
      <c r="C46" s="357">
        <v>18.2</v>
      </c>
      <c r="D46" s="333">
        <v>18.2</v>
      </c>
    </row>
    <row r="47" spans="2:4" x14ac:dyDescent="0.45">
      <c r="B47" s="356">
        <v>45425</v>
      </c>
      <c r="C47" s="357">
        <v>18.3</v>
      </c>
      <c r="D47" s="333">
        <v>18.3</v>
      </c>
    </row>
    <row r="48" spans="2:4" x14ac:dyDescent="0.45">
      <c r="B48" s="356">
        <v>45426</v>
      </c>
      <c r="C48" s="357">
        <v>18.399999999999999</v>
      </c>
      <c r="D48" s="333">
        <v>18.399999999999999</v>
      </c>
    </row>
    <row r="49" spans="2:4" x14ac:dyDescent="0.45">
      <c r="B49" s="356">
        <v>45427</v>
      </c>
      <c r="C49" s="357">
        <v>18.5</v>
      </c>
      <c r="D49" s="333">
        <v>18.5</v>
      </c>
    </row>
    <row r="50" spans="2:4" x14ac:dyDescent="0.45">
      <c r="B50" s="356">
        <v>45428</v>
      </c>
      <c r="C50" s="357">
        <v>18.600000000000001</v>
      </c>
      <c r="D50" s="333">
        <v>18.600000000000001</v>
      </c>
    </row>
    <row r="51" spans="2:4" x14ac:dyDescent="0.45">
      <c r="B51" s="356">
        <v>45429</v>
      </c>
      <c r="C51" s="357">
        <v>18.8</v>
      </c>
      <c r="D51" s="333">
        <v>18.8</v>
      </c>
    </row>
    <row r="52" spans="2:4" x14ac:dyDescent="0.45">
      <c r="B52" s="356">
        <v>45430</v>
      </c>
      <c r="C52" s="357">
        <v>19.014285714285716</v>
      </c>
      <c r="D52" s="333">
        <v>18.899999999999999</v>
      </c>
    </row>
    <row r="53" spans="2:4" x14ac:dyDescent="0.45">
      <c r="B53" s="356">
        <v>45431</v>
      </c>
      <c r="C53" s="357">
        <v>19.219047619047618</v>
      </c>
      <c r="D53" s="333">
        <v>19.100000000000001</v>
      </c>
    </row>
    <row r="54" spans="2:4" x14ac:dyDescent="0.45">
      <c r="B54" s="356">
        <v>45432</v>
      </c>
      <c r="C54" s="357">
        <v>19.342857142857142</v>
      </c>
      <c r="D54" s="333">
        <v>19.2</v>
      </c>
    </row>
    <row r="55" spans="2:4" x14ac:dyDescent="0.45">
      <c r="B55" s="356">
        <v>45433</v>
      </c>
      <c r="C55" s="357">
        <v>19.638095238095236</v>
      </c>
      <c r="D55" s="333">
        <v>19.399999999999999</v>
      </c>
    </row>
    <row r="56" spans="2:4" x14ac:dyDescent="0.45">
      <c r="B56" s="356">
        <v>45434</v>
      </c>
      <c r="C56" s="357">
        <v>20.071428571428573</v>
      </c>
      <c r="D56" s="333">
        <v>19.5</v>
      </c>
    </row>
    <row r="57" spans="2:4" x14ac:dyDescent="0.45">
      <c r="B57" s="356">
        <v>45435</v>
      </c>
      <c r="C57" s="357">
        <v>20.157142857142855</v>
      </c>
      <c r="D57" s="333">
        <v>19.600000000000001</v>
      </c>
    </row>
    <row r="58" spans="2:4" x14ac:dyDescent="0.45">
      <c r="B58" s="356">
        <v>45436</v>
      </c>
      <c r="C58" s="357">
        <v>20.314285714285717</v>
      </c>
      <c r="D58" s="333">
        <v>19.7</v>
      </c>
    </row>
    <row r="59" spans="2:4" x14ac:dyDescent="0.45">
      <c r="B59" s="356">
        <v>45437</v>
      </c>
      <c r="C59" s="357">
        <v>20.109523809523811</v>
      </c>
      <c r="D59" s="333">
        <v>19.899999999999999</v>
      </c>
    </row>
    <row r="60" spans="2:4" x14ac:dyDescent="0.45">
      <c r="B60" s="356">
        <v>45438</v>
      </c>
      <c r="C60" s="357">
        <v>20.176190476190477</v>
      </c>
      <c r="D60" s="333">
        <v>20</v>
      </c>
    </row>
    <row r="61" spans="2:4" x14ac:dyDescent="0.45">
      <c r="B61" s="356">
        <v>45439</v>
      </c>
      <c r="C61" s="357">
        <v>20.514285714285716</v>
      </c>
      <c r="D61" s="333">
        <v>20.100000000000001</v>
      </c>
    </row>
    <row r="62" spans="2:4" x14ac:dyDescent="0.45">
      <c r="B62" s="356">
        <v>45440</v>
      </c>
      <c r="C62" s="357">
        <v>20.80952380952381</v>
      </c>
      <c r="D62" s="333">
        <v>20.2</v>
      </c>
    </row>
    <row r="63" spans="2:4" x14ac:dyDescent="0.45">
      <c r="B63" s="356">
        <v>45441</v>
      </c>
      <c r="C63" s="357">
        <v>20.990476190476191</v>
      </c>
      <c r="D63" s="333">
        <v>20.3</v>
      </c>
    </row>
    <row r="64" spans="2:4" x14ac:dyDescent="0.45">
      <c r="B64" s="356">
        <v>45442</v>
      </c>
      <c r="C64" s="357">
        <v>21.528571428571428</v>
      </c>
      <c r="D64" s="333">
        <v>20.3</v>
      </c>
    </row>
    <row r="65" spans="2:4" x14ac:dyDescent="0.45">
      <c r="B65" s="356">
        <v>45443</v>
      </c>
      <c r="C65" s="357">
        <v>21.271428571428569</v>
      </c>
      <c r="D65" s="333">
        <v>20.399999999999999</v>
      </c>
    </row>
    <row r="66" spans="2:4" x14ac:dyDescent="0.45">
      <c r="B66" s="356">
        <v>45444</v>
      </c>
      <c r="C66" s="357">
        <v>21.352380952380951</v>
      </c>
      <c r="D66" s="333">
        <v>20.5</v>
      </c>
    </row>
    <row r="67" spans="2:4" x14ac:dyDescent="0.45">
      <c r="B67" s="356">
        <v>45445</v>
      </c>
      <c r="C67" s="357">
        <v>21.314285714285713</v>
      </c>
      <c r="D67" s="333">
        <v>20.6</v>
      </c>
    </row>
    <row r="68" spans="2:4" x14ac:dyDescent="0.45">
      <c r="B68" s="356">
        <v>45446</v>
      </c>
      <c r="C68" s="357">
        <v>21.047619047619047</v>
      </c>
      <c r="D68" s="333">
        <v>20.7</v>
      </c>
    </row>
    <row r="69" spans="2:4" x14ac:dyDescent="0.45">
      <c r="B69" s="356">
        <v>45447</v>
      </c>
      <c r="C69" s="357">
        <v>20.733333333333334</v>
      </c>
      <c r="D69" s="333">
        <v>20.7</v>
      </c>
    </row>
    <row r="70" spans="2:4" x14ac:dyDescent="0.45">
      <c r="B70" s="356">
        <v>45448</v>
      </c>
      <c r="C70" s="357">
        <v>20.8</v>
      </c>
      <c r="D70" s="333">
        <v>20.8</v>
      </c>
    </row>
    <row r="71" spans="2:4" x14ac:dyDescent="0.45">
      <c r="B71" s="356">
        <v>45449</v>
      </c>
      <c r="C71" s="357">
        <v>20.9</v>
      </c>
      <c r="D71" s="333">
        <v>20.9</v>
      </c>
    </row>
    <row r="72" spans="2:4" x14ac:dyDescent="0.45">
      <c r="B72" s="356">
        <v>45450</v>
      </c>
      <c r="C72" s="357">
        <v>20.9</v>
      </c>
      <c r="D72" s="333">
        <v>20.9</v>
      </c>
    </row>
    <row r="73" spans="2:4" x14ac:dyDescent="0.45">
      <c r="B73" s="356">
        <v>45451</v>
      </c>
      <c r="C73" s="357">
        <v>21</v>
      </c>
      <c r="D73" s="333">
        <v>21</v>
      </c>
    </row>
    <row r="74" spans="2:4" x14ac:dyDescent="0.45">
      <c r="B74" s="356">
        <v>45452</v>
      </c>
      <c r="C74" s="357">
        <v>21.1</v>
      </c>
      <c r="D74" s="333">
        <v>21.1</v>
      </c>
    </row>
    <row r="75" spans="2:4" x14ac:dyDescent="0.45">
      <c r="B75" s="356">
        <v>45453</v>
      </c>
      <c r="C75" s="357">
        <v>21.2</v>
      </c>
      <c r="D75" s="333">
        <v>21.2</v>
      </c>
    </row>
    <row r="76" spans="2:4" x14ac:dyDescent="0.45">
      <c r="B76" s="356">
        <v>45454</v>
      </c>
      <c r="C76" s="357">
        <v>21.2</v>
      </c>
      <c r="D76" s="333">
        <v>21.2</v>
      </c>
    </row>
    <row r="77" spans="2:4" x14ac:dyDescent="0.45">
      <c r="B77" s="356">
        <v>45455</v>
      </c>
      <c r="C77" s="357">
        <v>21.3</v>
      </c>
      <c r="D77" s="333">
        <v>21.3</v>
      </c>
    </row>
    <row r="78" spans="2:4" x14ac:dyDescent="0.45">
      <c r="B78" s="356">
        <v>45456</v>
      </c>
      <c r="C78" s="357">
        <v>21.542857142857141</v>
      </c>
      <c r="D78" s="333">
        <v>21.5</v>
      </c>
    </row>
    <row r="79" spans="2:4" x14ac:dyDescent="0.45">
      <c r="B79" s="356">
        <v>45457</v>
      </c>
      <c r="C79" s="357">
        <v>21.8</v>
      </c>
      <c r="D79" s="333">
        <v>21.6</v>
      </c>
    </row>
    <row r="80" spans="2:4" x14ac:dyDescent="0.45">
      <c r="B80" s="356">
        <v>45458</v>
      </c>
      <c r="C80" s="357">
        <v>21.814285714285713</v>
      </c>
      <c r="D80" s="333">
        <v>21.7</v>
      </c>
    </row>
    <row r="81" spans="2:4" x14ac:dyDescent="0.45">
      <c r="B81" s="356">
        <v>45459</v>
      </c>
      <c r="C81" s="357">
        <v>22.142857142857142</v>
      </c>
      <c r="D81" s="333">
        <v>21.8</v>
      </c>
    </row>
    <row r="82" spans="2:4" x14ac:dyDescent="0.45">
      <c r="B82" s="356">
        <v>45460</v>
      </c>
      <c r="C82" s="357">
        <v>22.614285714285717</v>
      </c>
      <c r="D82" s="333">
        <v>21.9</v>
      </c>
    </row>
    <row r="83" spans="2:4" x14ac:dyDescent="0.45">
      <c r="B83" s="356">
        <v>45461</v>
      </c>
      <c r="C83" s="357">
        <v>22.638095238095236</v>
      </c>
      <c r="D83" s="333">
        <v>22.1</v>
      </c>
    </row>
    <row r="84" spans="2:4" x14ac:dyDescent="0.45">
      <c r="B84" s="356">
        <v>45462</v>
      </c>
      <c r="C84" s="357">
        <v>22.823809523809519</v>
      </c>
      <c r="D84" s="333">
        <v>22.2</v>
      </c>
    </row>
    <row r="85" spans="2:4" x14ac:dyDescent="0.45">
      <c r="B85" s="356">
        <v>45463</v>
      </c>
      <c r="C85" s="357">
        <v>23.038095238095242</v>
      </c>
      <c r="D85" s="333">
        <v>22.3</v>
      </c>
    </row>
    <row r="86" spans="2:4" x14ac:dyDescent="0.45">
      <c r="B86" s="356">
        <v>45464</v>
      </c>
      <c r="C86" s="357">
        <v>23.090476190476185</v>
      </c>
      <c r="D86" s="333">
        <v>22.4</v>
      </c>
    </row>
    <row r="87" spans="2:4" x14ac:dyDescent="0.45">
      <c r="B87" s="356">
        <v>45465</v>
      </c>
      <c r="C87" s="357">
        <v>23.290476190476195</v>
      </c>
      <c r="D87" s="333">
        <v>22.5</v>
      </c>
    </row>
    <row r="88" spans="2:4" x14ac:dyDescent="0.45">
      <c r="B88" s="356">
        <v>45466</v>
      </c>
      <c r="C88" s="357">
        <v>23.176190476190481</v>
      </c>
      <c r="D88" s="333">
        <v>22.7</v>
      </c>
    </row>
    <row r="89" spans="2:4" x14ac:dyDescent="0.45">
      <c r="B89" s="356">
        <v>45467</v>
      </c>
      <c r="C89" s="357">
        <v>23.400000000000002</v>
      </c>
      <c r="D89" s="333">
        <v>22.8</v>
      </c>
    </row>
    <row r="90" spans="2:4" x14ac:dyDescent="0.45">
      <c r="B90" s="356">
        <v>45468</v>
      </c>
      <c r="C90" s="357">
        <v>24.161904761904765</v>
      </c>
      <c r="D90" s="333">
        <v>23</v>
      </c>
    </row>
    <row r="91" spans="2:4" x14ac:dyDescent="0.45">
      <c r="B91" s="356">
        <v>45469</v>
      </c>
      <c r="C91" s="357">
        <v>24.695238095238096</v>
      </c>
      <c r="D91" s="333">
        <v>23.2</v>
      </c>
    </row>
    <row r="92" spans="2:4" x14ac:dyDescent="0.45">
      <c r="B92" s="356">
        <v>45470</v>
      </c>
      <c r="C92" s="357">
        <v>25.114285714285714</v>
      </c>
      <c r="D92" s="333">
        <v>23.3</v>
      </c>
    </row>
    <row r="93" spans="2:4" x14ac:dyDescent="0.45">
      <c r="B93" s="356">
        <v>45471</v>
      </c>
      <c r="C93" s="357">
        <v>25.609523809523811</v>
      </c>
      <c r="D93" s="333">
        <v>23.5</v>
      </c>
    </row>
    <row r="94" spans="2:4" x14ac:dyDescent="0.45">
      <c r="B94" s="356">
        <v>45472</v>
      </c>
      <c r="C94" s="357">
        <v>26.219047619047618</v>
      </c>
      <c r="D94" s="333">
        <v>23.7</v>
      </c>
    </row>
    <row r="95" spans="2:4" x14ac:dyDescent="0.45">
      <c r="B95" s="356">
        <v>45473</v>
      </c>
      <c r="C95" s="357">
        <v>27.019047619047615</v>
      </c>
      <c r="D95" s="333">
        <v>23.8</v>
      </c>
    </row>
    <row r="96" spans="2:4" x14ac:dyDescent="0.45">
      <c r="B96" s="356">
        <v>45474</v>
      </c>
      <c r="C96" s="357">
        <v>27.166666666666668</v>
      </c>
      <c r="D96" s="333">
        <v>24</v>
      </c>
    </row>
    <row r="97" spans="2:4" x14ac:dyDescent="0.45">
      <c r="B97" s="356">
        <v>45475</v>
      </c>
      <c r="C97" s="357">
        <v>27.128571428571433</v>
      </c>
      <c r="D97" s="333">
        <v>24.2</v>
      </c>
    </row>
    <row r="98" spans="2:4" x14ac:dyDescent="0.45">
      <c r="B98" s="356">
        <v>45476</v>
      </c>
      <c r="C98" s="357">
        <v>27.2</v>
      </c>
      <c r="D98" s="333">
        <v>24.3</v>
      </c>
    </row>
    <row r="99" spans="2:4" x14ac:dyDescent="0.45">
      <c r="B99" s="356">
        <v>45477</v>
      </c>
      <c r="C99" s="357">
        <v>27.242857142857144</v>
      </c>
      <c r="D99" s="333">
        <v>24.4</v>
      </c>
    </row>
    <row r="100" spans="2:4" x14ac:dyDescent="0.45">
      <c r="B100" s="356">
        <v>45478</v>
      </c>
      <c r="C100" s="357">
        <v>27.399999999999995</v>
      </c>
      <c r="D100" s="333">
        <v>24.6</v>
      </c>
    </row>
    <row r="101" spans="2:4" x14ac:dyDescent="0.45">
      <c r="B101" s="356">
        <v>45479</v>
      </c>
      <c r="C101" s="357">
        <v>27.404761904761902</v>
      </c>
      <c r="D101" s="333">
        <v>24.7</v>
      </c>
    </row>
    <row r="102" spans="2:4" x14ac:dyDescent="0.45">
      <c r="B102" s="356">
        <v>45480</v>
      </c>
      <c r="C102" s="357">
        <v>27.395238095238096</v>
      </c>
      <c r="D102" s="333">
        <v>24.8</v>
      </c>
    </row>
    <row r="103" spans="2:4" x14ac:dyDescent="0.45">
      <c r="B103" s="356">
        <v>45481</v>
      </c>
      <c r="C103" s="357">
        <v>27.523809523809522</v>
      </c>
      <c r="D103" s="333">
        <v>24.9</v>
      </c>
    </row>
    <row r="104" spans="2:4" x14ac:dyDescent="0.45">
      <c r="B104" s="356">
        <v>45482</v>
      </c>
      <c r="C104" s="357">
        <v>27.642857142857142</v>
      </c>
      <c r="D104" s="333">
        <v>25.1</v>
      </c>
    </row>
    <row r="105" spans="2:4" x14ac:dyDescent="0.45">
      <c r="B105" s="356">
        <v>45483</v>
      </c>
      <c r="C105" s="357">
        <v>27.795238095238094</v>
      </c>
      <c r="D105" s="333">
        <v>25.2</v>
      </c>
    </row>
    <row r="106" spans="2:4" x14ac:dyDescent="0.45">
      <c r="B106" s="356">
        <v>45484</v>
      </c>
      <c r="C106" s="357">
        <v>27.966666666666669</v>
      </c>
      <c r="D106" s="333">
        <v>25.3</v>
      </c>
    </row>
    <row r="107" spans="2:4" x14ac:dyDescent="0.45">
      <c r="B107" s="356">
        <v>45485</v>
      </c>
      <c r="C107" s="357">
        <v>27.94285714285714</v>
      </c>
      <c r="D107" s="333">
        <v>25.4</v>
      </c>
    </row>
    <row r="108" spans="2:4" x14ac:dyDescent="0.45">
      <c r="B108" s="356">
        <v>45486</v>
      </c>
      <c r="C108" s="357">
        <v>27.81904761904762</v>
      </c>
      <c r="D108" s="333">
        <v>25.5</v>
      </c>
    </row>
    <row r="109" spans="2:4" x14ac:dyDescent="0.45">
      <c r="B109" s="356">
        <v>45487</v>
      </c>
      <c r="C109" s="357">
        <v>27.523809523809522</v>
      </c>
      <c r="D109" s="333">
        <v>25.6</v>
      </c>
    </row>
    <row r="110" spans="2:4" x14ac:dyDescent="0.45">
      <c r="B110" s="356">
        <v>45488</v>
      </c>
      <c r="C110" s="357">
        <v>27.166666666666671</v>
      </c>
      <c r="D110" s="333">
        <v>25.7</v>
      </c>
    </row>
    <row r="111" spans="2:4" x14ac:dyDescent="0.45">
      <c r="B111" s="356">
        <v>45489</v>
      </c>
      <c r="C111" s="357">
        <v>26.8</v>
      </c>
      <c r="D111" s="333">
        <v>25.7</v>
      </c>
    </row>
    <row r="112" spans="2:4" x14ac:dyDescent="0.45">
      <c r="B112" s="356">
        <v>45490</v>
      </c>
      <c r="C112" s="357">
        <v>26.580952380952382</v>
      </c>
      <c r="D112" s="333">
        <v>25.8</v>
      </c>
    </row>
    <row r="113" spans="2:4" x14ac:dyDescent="0.45">
      <c r="B113" s="356">
        <v>45491</v>
      </c>
      <c r="C113" s="357">
        <v>26.695238095238096</v>
      </c>
      <c r="D113" s="333">
        <v>25.9</v>
      </c>
    </row>
    <row r="114" spans="2:4" x14ac:dyDescent="0.45">
      <c r="B114" s="356">
        <v>45492</v>
      </c>
      <c r="C114" s="357">
        <v>26.980952380952377</v>
      </c>
      <c r="D114" s="333">
        <v>26</v>
      </c>
    </row>
    <row r="115" spans="2:4" x14ac:dyDescent="0.45">
      <c r="B115" s="356">
        <v>45493</v>
      </c>
      <c r="C115" s="357">
        <v>27.485714285714284</v>
      </c>
      <c r="D115" s="333">
        <v>26.1</v>
      </c>
    </row>
    <row r="116" spans="2:4" x14ac:dyDescent="0.45">
      <c r="B116" s="356">
        <v>45494</v>
      </c>
      <c r="C116" s="357">
        <v>27.857142857142858</v>
      </c>
      <c r="D116" s="333">
        <v>26.2</v>
      </c>
    </row>
    <row r="117" spans="2:4" x14ac:dyDescent="0.45">
      <c r="B117" s="356">
        <v>45495</v>
      </c>
      <c r="C117" s="357">
        <v>28.276190476190475</v>
      </c>
      <c r="D117" s="333">
        <v>26.3</v>
      </c>
    </row>
    <row r="118" spans="2:4" x14ac:dyDescent="0.45">
      <c r="B118" s="356">
        <v>45496</v>
      </c>
      <c r="C118" s="357">
        <v>28.671428571428567</v>
      </c>
      <c r="D118" s="333">
        <v>26.4</v>
      </c>
    </row>
    <row r="119" spans="2:4" x14ac:dyDescent="0.45">
      <c r="B119" s="356">
        <v>45497</v>
      </c>
      <c r="C119" s="357">
        <v>28.88095238095238</v>
      </c>
      <c r="D119" s="333">
        <v>26.5</v>
      </c>
    </row>
    <row r="120" spans="2:4" x14ac:dyDescent="0.45">
      <c r="B120" s="356">
        <v>45498</v>
      </c>
      <c r="C120" s="357">
        <v>28.952380952380953</v>
      </c>
      <c r="D120" s="333">
        <v>26.6</v>
      </c>
    </row>
    <row r="121" spans="2:4" x14ac:dyDescent="0.45">
      <c r="B121" s="356">
        <v>45499</v>
      </c>
      <c r="C121" s="357">
        <v>28.980952380952377</v>
      </c>
      <c r="D121" s="333">
        <v>26.7</v>
      </c>
    </row>
    <row r="122" spans="2:4" x14ac:dyDescent="0.45">
      <c r="B122" s="356">
        <v>45500</v>
      </c>
      <c r="C122" s="357">
        <v>29.066666666666663</v>
      </c>
      <c r="D122" s="333">
        <v>26.8</v>
      </c>
    </row>
    <row r="123" spans="2:4" x14ac:dyDescent="0.45">
      <c r="B123" s="356">
        <v>45501</v>
      </c>
      <c r="C123" s="357">
        <v>29.37142857142857</v>
      </c>
      <c r="D123" s="333">
        <v>26.9</v>
      </c>
    </row>
    <row r="124" spans="2:4" x14ac:dyDescent="0.45">
      <c r="B124" s="356">
        <v>45502</v>
      </c>
      <c r="C124" s="357">
        <v>29.628571428571433</v>
      </c>
      <c r="D124" s="333">
        <v>27</v>
      </c>
    </row>
    <row r="125" spans="2:4" x14ac:dyDescent="0.45">
      <c r="B125" s="356">
        <v>45503</v>
      </c>
      <c r="C125" s="357">
        <v>29.871428571428577</v>
      </c>
      <c r="D125" s="333">
        <v>27.1</v>
      </c>
    </row>
    <row r="126" spans="2:4" x14ac:dyDescent="0.45">
      <c r="B126" s="356">
        <v>45504</v>
      </c>
      <c r="C126" s="357">
        <v>30.061904761904767</v>
      </c>
      <c r="D126" s="333">
        <v>27.1</v>
      </c>
    </row>
    <row r="127" spans="2:4" x14ac:dyDescent="0.45">
      <c r="B127" s="356">
        <v>45505</v>
      </c>
      <c r="C127" s="357">
        <v>29.866666666666671</v>
      </c>
      <c r="D127" s="333">
        <v>27.2</v>
      </c>
    </row>
    <row r="128" spans="2:4" x14ac:dyDescent="0.45">
      <c r="B128" s="356">
        <v>45506</v>
      </c>
      <c r="C128" s="357">
        <v>29.93809523809524</v>
      </c>
      <c r="D128" s="333">
        <v>27.2</v>
      </c>
    </row>
    <row r="129" spans="2:4" x14ac:dyDescent="0.45">
      <c r="B129" s="356">
        <v>45507</v>
      </c>
      <c r="C129" s="357">
        <v>29.976190476190478</v>
      </c>
      <c r="D129" s="333">
        <v>27.3</v>
      </c>
    </row>
    <row r="130" spans="2:4" x14ac:dyDescent="0.45">
      <c r="B130" s="356">
        <v>45508</v>
      </c>
      <c r="C130" s="357">
        <v>29.742857142857144</v>
      </c>
      <c r="D130" s="333">
        <v>27.3</v>
      </c>
    </row>
    <row r="131" spans="2:4" x14ac:dyDescent="0.45">
      <c r="B131" s="356">
        <v>45509</v>
      </c>
      <c r="C131" s="357">
        <v>29.400000000000002</v>
      </c>
      <c r="D131" s="333">
        <v>27.3</v>
      </c>
    </row>
    <row r="132" spans="2:4" x14ac:dyDescent="0.45">
      <c r="B132" s="356">
        <v>45510</v>
      </c>
      <c r="C132" s="357">
        <v>29.052380952380954</v>
      </c>
      <c r="D132" s="333">
        <v>27.3</v>
      </c>
    </row>
    <row r="133" spans="2:4" x14ac:dyDescent="0.45">
      <c r="B133" s="356">
        <v>45511</v>
      </c>
      <c r="C133" s="357">
        <v>28.814285714285717</v>
      </c>
      <c r="D133" s="333">
        <v>27.3</v>
      </c>
    </row>
    <row r="134" spans="2:4" x14ac:dyDescent="0.45">
      <c r="B134" s="356">
        <v>45512</v>
      </c>
      <c r="C134" s="357">
        <v>28.952380952380953</v>
      </c>
      <c r="D134" s="333">
        <v>27.3</v>
      </c>
    </row>
    <row r="135" spans="2:4" x14ac:dyDescent="0.45">
      <c r="B135" s="356">
        <v>45513</v>
      </c>
      <c r="C135" s="357">
        <v>28.947619047619046</v>
      </c>
      <c r="D135" s="333">
        <v>27.3</v>
      </c>
    </row>
    <row r="136" spans="2:4" x14ac:dyDescent="0.45">
      <c r="B136" s="356">
        <v>45514</v>
      </c>
      <c r="C136" s="357">
        <v>28.895238095238096</v>
      </c>
      <c r="D136" s="333">
        <v>27.3</v>
      </c>
    </row>
    <row r="137" spans="2:4" x14ac:dyDescent="0.45">
      <c r="B137" s="356">
        <v>45515</v>
      </c>
      <c r="C137" s="357">
        <v>29.114285714285714</v>
      </c>
      <c r="D137" s="333">
        <v>27.2</v>
      </c>
    </row>
    <row r="138" spans="2:4" x14ac:dyDescent="0.45">
      <c r="B138" s="356">
        <v>45516</v>
      </c>
      <c r="C138" s="357">
        <v>29.352380952380951</v>
      </c>
      <c r="D138" s="333">
        <v>27.2</v>
      </c>
    </row>
    <row r="139" spans="2:4" x14ac:dyDescent="0.45">
      <c r="B139" s="356">
        <v>45517</v>
      </c>
      <c r="C139" s="357">
        <v>29.352380952380951</v>
      </c>
      <c r="D139" s="333">
        <v>27.1</v>
      </c>
    </row>
    <row r="140" spans="2:4" x14ac:dyDescent="0.45">
      <c r="B140" s="356">
        <v>45518</v>
      </c>
      <c r="C140" s="357">
        <v>29.414285714285711</v>
      </c>
      <c r="D140" s="333">
        <v>27.1</v>
      </c>
    </row>
    <row r="141" spans="2:4" x14ac:dyDescent="0.45">
      <c r="B141" s="356">
        <v>45519</v>
      </c>
      <c r="C141" s="357">
        <v>29.428571428571427</v>
      </c>
      <c r="D141" s="333">
        <v>27</v>
      </c>
    </row>
    <row r="142" spans="2:4" x14ac:dyDescent="0.45">
      <c r="B142" s="356">
        <v>45520</v>
      </c>
      <c r="C142" s="357">
        <v>29.271428571428572</v>
      </c>
      <c r="D142" s="333">
        <v>26.9</v>
      </c>
    </row>
    <row r="143" spans="2:4" x14ac:dyDescent="0.45">
      <c r="B143" s="356">
        <v>45521</v>
      </c>
      <c r="C143" s="357">
        <v>29.157142857142858</v>
      </c>
      <c r="D143" s="333">
        <v>26.9</v>
      </c>
    </row>
    <row r="144" spans="2:4" x14ac:dyDescent="0.45">
      <c r="B144" s="356">
        <v>45522</v>
      </c>
      <c r="C144" s="357">
        <v>28.966666666666669</v>
      </c>
      <c r="D144" s="333">
        <v>26.8</v>
      </c>
    </row>
    <row r="145" spans="2:4" x14ac:dyDescent="0.45">
      <c r="B145" s="356">
        <v>45523</v>
      </c>
      <c r="C145" s="357">
        <v>28.861904761904764</v>
      </c>
      <c r="D145" s="333">
        <v>26.8</v>
      </c>
    </row>
    <row r="146" spans="2:4" x14ac:dyDescent="0.45">
      <c r="B146" s="356">
        <v>45524</v>
      </c>
      <c r="C146" s="357">
        <v>28.923809523809524</v>
      </c>
      <c r="D146" s="333">
        <v>26.7</v>
      </c>
    </row>
    <row r="147" spans="2:4" x14ac:dyDescent="0.45">
      <c r="B147" s="356">
        <v>45525</v>
      </c>
      <c r="C147" s="357">
        <v>28.776190476190479</v>
      </c>
      <c r="D147" s="333">
        <v>26.6</v>
      </c>
    </row>
    <row r="148" spans="2:4" x14ac:dyDescent="0.45">
      <c r="B148" s="356">
        <v>45526</v>
      </c>
      <c r="C148" s="357">
        <v>28.490476190476191</v>
      </c>
      <c r="D148" s="333">
        <v>26.6</v>
      </c>
    </row>
    <row r="149" spans="2:4" x14ac:dyDescent="0.45">
      <c r="B149" s="356">
        <v>45527</v>
      </c>
      <c r="C149" s="357">
        <v>28.547619047619051</v>
      </c>
      <c r="D149" s="333">
        <v>26.5</v>
      </c>
    </row>
    <row r="150" spans="2:4" x14ac:dyDescent="0.45">
      <c r="B150" s="356">
        <v>45528</v>
      </c>
      <c r="C150" s="357">
        <v>28.504761904761903</v>
      </c>
      <c r="D150" s="333">
        <v>26.4</v>
      </c>
    </row>
    <row r="151" spans="2:4" x14ac:dyDescent="0.45">
      <c r="B151" s="356">
        <v>45529</v>
      </c>
      <c r="C151" s="357">
        <v>28.38095238095238</v>
      </c>
      <c r="D151" s="333">
        <v>26.3</v>
      </c>
    </row>
    <row r="152" spans="2:4" x14ac:dyDescent="0.45">
      <c r="B152" s="356">
        <v>45530</v>
      </c>
      <c r="C152" s="357">
        <v>28.25238095238095</v>
      </c>
      <c r="D152" s="333">
        <v>26.2</v>
      </c>
    </row>
    <row r="153" spans="2:4" x14ac:dyDescent="0.45">
      <c r="B153" s="356">
        <v>45531</v>
      </c>
      <c r="C153" s="357">
        <v>28.238095238095237</v>
      </c>
      <c r="D153" s="333">
        <v>26.2</v>
      </c>
    </row>
    <row r="154" spans="2:4" x14ac:dyDescent="0.45">
      <c r="B154" s="356">
        <v>45532</v>
      </c>
      <c r="C154" s="357">
        <v>28.085714285714278</v>
      </c>
      <c r="D154" s="333">
        <v>26.1</v>
      </c>
    </row>
    <row r="155" spans="2:4" x14ac:dyDescent="0.45">
      <c r="B155" s="356">
        <v>45533</v>
      </c>
      <c r="C155" s="357">
        <v>27.966666666666665</v>
      </c>
      <c r="D155" s="333">
        <v>26</v>
      </c>
    </row>
    <row r="156" spans="2:4" x14ac:dyDescent="0.45">
      <c r="B156" s="356">
        <v>45534</v>
      </c>
      <c r="C156" s="357">
        <v>27.55714285714286</v>
      </c>
      <c r="D156" s="333">
        <v>25.9</v>
      </c>
    </row>
    <row r="157" spans="2:4" x14ac:dyDescent="0.45">
      <c r="B157" s="356">
        <v>45535</v>
      </c>
      <c r="C157" s="357">
        <v>27.390476190476193</v>
      </c>
      <c r="D157" s="333">
        <v>25.8</v>
      </c>
    </row>
    <row r="158" spans="2:4" x14ac:dyDescent="0.45">
      <c r="B158" s="356">
        <v>45536</v>
      </c>
      <c r="C158" s="357">
        <v>27.323809523809519</v>
      </c>
      <c r="D158" s="333">
        <v>25.7</v>
      </c>
    </row>
    <row r="159" spans="2:4" x14ac:dyDescent="0.45">
      <c r="B159" s="356">
        <v>45537</v>
      </c>
      <c r="C159" s="357">
        <v>27.219047619047618</v>
      </c>
      <c r="D159" s="333">
        <v>25.6</v>
      </c>
    </row>
    <row r="160" spans="2:4" x14ac:dyDescent="0.45">
      <c r="B160" s="356">
        <v>45538</v>
      </c>
      <c r="C160" s="357">
        <v>26.928571428571427</v>
      </c>
      <c r="D160" s="333">
        <v>25.5</v>
      </c>
    </row>
    <row r="161" spans="2:4" x14ac:dyDescent="0.45">
      <c r="B161" s="356">
        <v>45539</v>
      </c>
      <c r="C161" s="357">
        <v>26.771428571428572</v>
      </c>
      <c r="D161" s="333">
        <v>25.4</v>
      </c>
    </row>
    <row r="162" spans="2:4" x14ac:dyDescent="0.45">
      <c r="B162" s="356">
        <v>45540</v>
      </c>
      <c r="C162" s="357">
        <v>26.904761904761909</v>
      </c>
      <c r="D162" s="333">
        <v>25.3</v>
      </c>
    </row>
    <row r="163" spans="2:4" x14ac:dyDescent="0.45">
      <c r="B163" s="356">
        <v>45541</v>
      </c>
      <c r="C163" s="357">
        <v>27.152380952380952</v>
      </c>
      <c r="D163" s="333">
        <v>25.2</v>
      </c>
    </row>
    <row r="164" spans="2:4" x14ac:dyDescent="0.45">
      <c r="B164" s="356">
        <v>45542</v>
      </c>
      <c r="C164" s="357">
        <v>27.11904761904762</v>
      </c>
      <c r="D164" s="333">
        <v>25</v>
      </c>
    </row>
    <row r="165" spans="2:4" x14ac:dyDescent="0.45">
      <c r="B165" s="356">
        <v>45543</v>
      </c>
      <c r="C165" s="357">
        <v>26.728571428571428</v>
      </c>
      <c r="D165" s="333">
        <v>24.9</v>
      </c>
    </row>
    <row r="166" spans="2:4" x14ac:dyDescent="0.45">
      <c r="B166" s="356">
        <v>45544</v>
      </c>
      <c r="C166" s="357">
        <v>26.514285714285716</v>
      </c>
      <c r="D166" s="333">
        <v>24.7</v>
      </c>
    </row>
    <row r="167" spans="2:4" x14ac:dyDescent="0.45">
      <c r="B167" s="356">
        <v>45545</v>
      </c>
      <c r="C167" s="357">
        <v>26.661904761904765</v>
      </c>
      <c r="D167" s="333">
        <v>24.6</v>
      </c>
    </row>
    <row r="168" spans="2:4" x14ac:dyDescent="0.45">
      <c r="B168" s="356">
        <v>45546</v>
      </c>
      <c r="C168" s="357">
        <v>26.876190476190477</v>
      </c>
      <c r="D168" s="333">
        <v>24.4</v>
      </c>
    </row>
    <row r="169" spans="2:4" x14ac:dyDescent="0.45">
      <c r="B169" s="356">
        <v>45547</v>
      </c>
      <c r="C169" s="357">
        <v>26.900000000000002</v>
      </c>
      <c r="D169" s="333">
        <v>24.2</v>
      </c>
    </row>
    <row r="170" spans="2:4" x14ac:dyDescent="0.45">
      <c r="B170" s="356">
        <v>45548</v>
      </c>
      <c r="C170" s="357">
        <v>26.904761904761902</v>
      </c>
      <c r="D170" s="333">
        <v>24</v>
      </c>
    </row>
    <row r="171" spans="2:4" x14ac:dyDescent="0.45">
      <c r="B171" s="356">
        <v>45549</v>
      </c>
      <c r="C171" s="357">
        <v>26.995238095238093</v>
      </c>
      <c r="D171" s="333">
        <v>23.8</v>
      </c>
    </row>
    <row r="172" spans="2:4" x14ac:dyDescent="0.45">
      <c r="B172" s="356">
        <v>45550</v>
      </c>
      <c r="C172" s="357">
        <v>27.309523809523807</v>
      </c>
      <c r="D172" s="333">
        <v>23.6</v>
      </c>
    </row>
    <row r="173" spans="2:4" x14ac:dyDescent="0.45">
      <c r="B173" s="356">
        <v>45551</v>
      </c>
      <c r="C173" s="357">
        <v>27.361904761904764</v>
      </c>
      <c r="D173" s="333">
        <v>23.3</v>
      </c>
    </row>
    <row r="174" spans="2:4" x14ac:dyDescent="0.45">
      <c r="B174" s="356">
        <v>45552</v>
      </c>
      <c r="C174" s="357">
        <v>27.43809523809524</v>
      </c>
      <c r="D174" s="333">
        <v>23.1</v>
      </c>
    </row>
    <row r="175" spans="2:4" x14ac:dyDescent="0.45">
      <c r="B175" s="356">
        <v>45553</v>
      </c>
      <c r="C175" s="357">
        <v>27.476190476190478</v>
      </c>
      <c r="D175" s="333">
        <v>22.9</v>
      </c>
    </row>
    <row r="176" spans="2:4" x14ac:dyDescent="0.45">
      <c r="B176" s="356">
        <v>45554</v>
      </c>
      <c r="C176" s="357">
        <v>27.509523809523809</v>
      </c>
      <c r="D176" s="333">
        <v>22.6</v>
      </c>
    </row>
    <row r="177" spans="2:4" x14ac:dyDescent="0.45">
      <c r="B177" s="356">
        <v>45555</v>
      </c>
      <c r="C177" s="357">
        <v>27.280952380952382</v>
      </c>
      <c r="D177" s="333">
        <v>22.4</v>
      </c>
    </row>
    <row r="178" spans="2:4" x14ac:dyDescent="0.45">
      <c r="B178" s="356">
        <v>45556</v>
      </c>
      <c r="C178" s="357">
        <v>26.81904761904762</v>
      </c>
      <c r="D178" s="333">
        <v>22.2</v>
      </c>
    </row>
    <row r="179" spans="2:4" x14ac:dyDescent="0.45">
      <c r="B179" s="356">
        <v>45557</v>
      </c>
      <c r="C179" s="357">
        <v>26.285714285714288</v>
      </c>
      <c r="D179" s="333">
        <v>21.9</v>
      </c>
    </row>
    <row r="180" spans="2:4" x14ac:dyDescent="0.45">
      <c r="B180" s="356">
        <v>45558</v>
      </c>
      <c r="C180" s="357">
        <v>25.7</v>
      </c>
      <c r="D180" s="333">
        <v>21.7</v>
      </c>
    </row>
    <row r="181" spans="2:4" x14ac:dyDescent="0.45">
      <c r="B181" s="356">
        <v>45559</v>
      </c>
      <c r="C181" s="357">
        <v>24.885714285714283</v>
      </c>
      <c r="D181" s="333">
        <v>21.5</v>
      </c>
    </row>
    <row r="182" spans="2:4" x14ac:dyDescent="0.45">
      <c r="B182" s="356">
        <v>45560</v>
      </c>
      <c r="C182" s="357">
        <v>24.066666666666666</v>
      </c>
      <c r="D182" s="333">
        <v>21.3</v>
      </c>
    </row>
    <row r="183" spans="2:4" x14ac:dyDescent="0.45">
      <c r="B183" s="356">
        <v>45561</v>
      </c>
      <c r="C183" s="357">
        <v>23.504761904761907</v>
      </c>
      <c r="D183" s="333">
        <v>21.2</v>
      </c>
    </row>
    <row r="184" spans="2:4" x14ac:dyDescent="0.45">
      <c r="B184" s="356">
        <v>45562</v>
      </c>
      <c r="C184" s="357">
        <v>23.166666666666668</v>
      </c>
      <c r="D184" s="333">
        <v>21</v>
      </c>
    </row>
    <row r="185" spans="2:4" x14ac:dyDescent="0.45">
      <c r="B185" s="356">
        <v>45563</v>
      </c>
      <c r="C185" s="357">
        <v>23.142857142857142</v>
      </c>
      <c r="D185" s="333">
        <v>20.9</v>
      </c>
    </row>
    <row r="186" spans="2:4" x14ac:dyDescent="0.45">
      <c r="B186" s="356">
        <v>45564</v>
      </c>
      <c r="C186" s="357">
        <v>23.219047619047615</v>
      </c>
      <c r="D186" s="333">
        <v>20.8</v>
      </c>
    </row>
    <row r="187" spans="2:4" x14ac:dyDescent="0.45">
      <c r="B187" s="356">
        <v>45565</v>
      </c>
      <c r="C187" s="357">
        <v>23.461904761904762</v>
      </c>
      <c r="D187" s="333">
        <v>20.6</v>
      </c>
    </row>
    <row r="188" spans="2:4" x14ac:dyDescent="0.45">
      <c r="B188" s="356">
        <v>45566</v>
      </c>
      <c r="C188" s="357">
        <v>23.761904761904759</v>
      </c>
      <c r="D188" s="333">
        <v>20.5</v>
      </c>
    </row>
    <row r="189" spans="2:4" x14ac:dyDescent="0.45">
      <c r="B189" s="356">
        <v>45567</v>
      </c>
      <c r="C189" s="357">
        <v>24.123809523809523</v>
      </c>
      <c r="D189" s="333">
        <v>20.3</v>
      </c>
    </row>
    <row r="190" spans="2:4" x14ac:dyDescent="0.45">
      <c r="B190" s="356">
        <v>45568</v>
      </c>
      <c r="C190" s="357">
        <v>23.976190476190478</v>
      </c>
      <c r="D190" s="333">
        <v>20.2</v>
      </c>
    </row>
    <row r="191" spans="2:4" x14ac:dyDescent="0.45">
      <c r="B191" s="356">
        <v>45569</v>
      </c>
      <c r="C191" s="357">
        <v>23.88095238095238</v>
      </c>
      <c r="D191" s="333">
        <v>20.100000000000001</v>
      </c>
    </row>
    <row r="192" spans="2:4" x14ac:dyDescent="0.45">
      <c r="B192" s="356">
        <v>45570</v>
      </c>
      <c r="C192" s="357">
        <v>23.257142857142856</v>
      </c>
      <c r="D192" s="333">
        <v>19.899999999999999</v>
      </c>
    </row>
    <row r="193" spans="2:4" x14ac:dyDescent="0.45">
      <c r="B193" s="356">
        <v>45571</v>
      </c>
      <c r="C193" s="357">
        <v>22.490476190476191</v>
      </c>
      <c r="D193" s="333">
        <v>19.7</v>
      </c>
    </row>
    <row r="194" spans="2:4" x14ac:dyDescent="0.45">
      <c r="B194" s="356">
        <v>45572</v>
      </c>
      <c r="C194" s="357">
        <v>21.838095238095239</v>
      </c>
      <c r="D194" s="333">
        <v>19.600000000000001</v>
      </c>
    </row>
    <row r="195" spans="2:4" x14ac:dyDescent="0.45">
      <c r="B195" s="356">
        <v>45573</v>
      </c>
      <c r="C195" s="357">
        <v>20.909523809523808</v>
      </c>
      <c r="D195" s="333">
        <v>19.399999999999999</v>
      </c>
    </row>
    <row r="196" spans="2:4" x14ac:dyDescent="0.45">
      <c r="B196" s="356">
        <v>45574</v>
      </c>
      <c r="C196" s="357">
        <v>19.723809523809525</v>
      </c>
      <c r="D196" s="333">
        <v>19.2</v>
      </c>
    </row>
    <row r="197" spans="2:4" x14ac:dyDescent="0.45">
      <c r="B197" s="356">
        <v>45575</v>
      </c>
      <c r="C197" s="357">
        <v>19.114285714285714</v>
      </c>
      <c r="D197" s="333">
        <v>19.100000000000001</v>
      </c>
    </row>
    <row r="198" spans="2:4" x14ac:dyDescent="0.45">
      <c r="B198" s="356">
        <v>45576</v>
      </c>
      <c r="C198" s="357">
        <v>18.899999999999999</v>
      </c>
      <c r="D198" s="333">
        <v>18.899999999999999</v>
      </c>
    </row>
    <row r="199" spans="2:4" x14ac:dyDescent="0.45">
      <c r="B199" s="356">
        <v>45577</v>
      </c>
      <c r="C199" s="357">
        <v>18.7</v>
      </c>
      <c r="D199" s="333">
        <v>18.7</v>
      </c>
    </row>
    <row r="200" spans="2:4" x14ac:dyDescent="0.45">
      <c r="B200" s="356">
        <v>45578</v>
      </c>
      <c r="C200" s="357">
        <v>18.542857142857141</v>
      </c>
      <c r="D200" s="333">
        <v>18.5</v>
      </c>
    </row>
    <row r="201" spans="2:4" x14ac:dyDescent="0.45">
      <c r="B201" s="356">
        <v>45579</v>
      </c>
      <c r="C201" s="357">
        <v>18.5</v>
      </c>
      <c r="D201" s="333">
        <v>18.3</v>
      </c>
    </row>
    <row r="202" spans="2:4" x14ac:dyDescent="0.45">
      <c r="B202" s="356">
        <v>45580</v>
      </c>
      <c r="C202" s="357">
        <v>18.7</v>
      </c>
      <c r="D202" s="333">
        <v>18.100000000000001</v>
      </c>
    </row>
    <row r="203" spans="2:4" x14ac:dyDescent="0.45">
      <c r="B203" s="356">
        <v>45581</v>
      </c>
      <c r="C203" s="357">
        <v>19.328571428571433</v>
      </c>
      <c r="D203" s="333">
        <v>17.899999999999999</v>
      </c>
    </row>
    <row r="204" spans="2:4" x14ac:dyDescent="0.45">
      <c r="B204" s="356">
        <v>45582</v>
      </c>
      <c r="C204" s="357">
        <v>19.62857142857143</v>
      </c>
      <c r="D204" s="333">
        <v>17.7</v>
      </c>
    </row>
    <row r="205" spans="2:4" x14ac:dyDescent="0.45">
      <c r="B205" s="356">
        <v>45583</v>
      </c>
      <c r="C205" s="357">
        <v>19.452380952380953</v>
      </c>
      <c r="D205" s="333">
        <v>17.5</v>
      </c>
    </row>
    <row r="206" spans="2:4" x14ac:dyDescent="0.45">
      <c r="B206" s="356">
        <v>45584</v>
      </c>
      <c r="C206" s="357">
        <v>19.480952380952377</v>
      </c>
      <c r="D206" s="333">
        <v>17.3</v>
      </c>
    </row>
    <row r="207" spans="2:4" x14ac:dyDescent="0.45">
      <c r="B207" s="356">
        <v>45585</v>
      </c>
      <c r="C207" s="357">
        <v>19.419047619047618</v>
      </c>
      <c r="D207" s="333">
        <v>17.2</v>
      </c>
    </row>
    <row r="208" spans="2:4" x14ac:dyDescent="0.45">
      <c r="B208" s="356">
        <v>45586</v>
      </c>
      <c r="C208" s="357">
        <v>19.180952380952377</v>
      </c>
      <c r="D208" s="333">
        <v>17</v>
      </c>
    </row>
    <row r="209" spans="2:4" x14ac:dyDescent="0.45">
      <c r="B209" s="356">
        <v>45587</v>
      </c>
      <c r="C209" s="357">
        <v>18.94285714285714</v>
      </c>
      <c r="D209" s="333">
        <v>16.8</v>
      </c>
    </row>
    <row r="210" spans="2:4" x14ac:dyDescent="0.45">
      <c r="B210" s="356">
        <v>45588</v>
      </c>
      <c r="C210" s="357">
        <v>18.714285714285715</v>
      </c>
      <c r="D210" s="333">
        <v>16.600000000000001</v>
      </c>
    </row>
    <row r="211" spans="2:4" x14ac:dyDescent="0.45">
      <c r="B211" s="356">
        <v>45589</v>
      </c>
      <c r="C211" s="357">
        <v>18.295238095238094</v>
      </c>
      <c r="D211" s="333">
        <v>16.5</v>
      </c>
    </row>
    <row r="212" spans="2:4" x14ac:dyDescent="0.45">
      <c r="B212" s="356">
        <v>45590</v>
      </c>
      <c r="C212" s="357">
        <v>18.009523809523809</v>
      </c>
      <c r="D212" s="333">
        <v>16.3</v>
      </c>
    </row>
    <row r="213" spans="2:4" x14ac:dyDescent="0.45">
      <c r="B213" s="356">
        <v>45591</v>
      </c>
      <c r="C213" s="357">
        <v>17.56190476190476</v>
      </c>
      <c r="D213" s="333">
        <v>16.100000000000001</v>
      </c>
    </row>
    <row r="214" spans="2:4" x14ac:dyDescent="0.45">
      <c r="B214" s="356">
        <v>45592</v>
      </c>
      <c r="C214" s="357">
        <v>17.390476190476193</v>
      </c>
      <c r="D214" s="333">
        <v>16</v>
      </c>
    </row>
    <row r="215" spans="2:4" x14ac:dyDescent="0.45">
      <c r="B215" s="356">
        <v>45593</v>
      </c>
      <c r="C215" s="357">
        <v>17.290476190476188</v>
      </c>
      <c r="D215" s="333">
        <v>15.8</v>
      </c>
    </row>
    <row r="216" spans="2:4" x14ac:dyDescent="0.45">
      <c r="B216" s="356">
        <v>45594</v>
      </c>
      <c r="C216" s="357">
        <v>17.066666666666666</v>
      </c>
      <c r="D216" s="333">
        <v>15.7</v>
      </c>
    </row>
    <row r="217" spans="2:4" x14ac:dyDescent="0.45">
      <c r="B217" s="356">
        <v>45595</v>
      </c>
      <c r="C217" s="357">
        <v>16.623809523809523</v>
      </c>
      <c r="D217" s="333">
        <v>15.5</v>
      </c>
    </row>
    <row r="218" spans="2:4" x14ac:dyDescent="0.45">
      <c r="B218" s="356">
        <v>45596</v>
      </c>
      <c r="C218" s="357">
        <v>16.361904761904764</v>
      </c>
      <c r="D218" s="333">
        <v>15.3</v>
      </c>
    </row>
    <row r="219" spans="2:4" x14ac:dyDescent="0.45">
      <c r="B219" s="356">
        <v>45597</v>
      </c>
      <c r="C219" s="357">
        <v>16.31904761904762</v>
      </c>
      <c r="D219" s="333">
        <v>15.2</v>
      </c>
    </row>
    <row r="220" spans="2:4" x14ac:dyDescent="0.45">
      <c r="B220" s="356">
        <v>45598</v>
      </c>
      <c r="C220" s="357">
        <v>16.376190476190477</v>
      </c>
      <c r="D220" s="333">
        <v>15</v>
      </c>
    </row>
    <row r="221" spans="2:4" x14ac:dyDescent="0.45">
      <c r="B221" s="356">
        <v>45599</v>
      </c>
      <c r="C221" s="357">
        <v>16.557142857142853</v>
      </c>
      <c r="D221" s="333">
        <v>14.8</v>
      </c>
    </row>
    <row r="222" spans="2:4" x14ac:dyDescent="0.45">
      <c r="B222" s="356">
        <v>45600</v>
      </c>
      <c r="C222" s="357">
        <v>16.68095238095238</v>
      </c>
      <c r="D222" s="333">
        <v>14.7</v>
      </c>
    </row>
    <row r="223" spans="2:4" x14ac:dyDescent="0.45">
      <c r="B223" s="356">
        <v>45601</v>
      </c>
      <c r="C223" s="357">
        <v>16.828571428571429</v>
      </c>
      <c r="D223" s="333">
        <v>14.5</v>
      </c>
    </row>
    <row r="224" spans="2:4" x14ac:dyDescent="0.45">
      <c r="B224" s="356">
        <v>45602</v>
      </c>
      <c r="C224" s="357">
        <v>16.914285714285715</v>
      </c>
      <c r="D224" s="333">
        <v>14.3</v>
      </c>
    </row>
    <row r="225" spans="2:4" x14ac:dyDescent="0.45">
      <c r="B225" s="356">
        <v>45603</v>
      </c>
      <c r="C225" s="357">
        <v>16.976190476190478</v>
      </c>
      <c r="D225" s="333">
        <v>14.1</v>
      </c>
    </row>
    <row r="226" spans="2:4" x14ac:dyDescent="0.45">
      <c r="B226" s="356">
        <v>45604</v>
      </c>
      <c r="C226" s="357">
        <v>16.766666666666666</v>
      </c>
      <c r="D226" s="333">
        <v>13.9</v>
      </c>
    </row>
    <row r="227" spans="2:4" x14ac:dyDescent="0.45">
      <c r="B227" s="356">
        <v>45605</v>
      </c>
      <c r="C227" s="357">
        <v>16.457142857142856</v>
      </c>
      <c r="D227" s="333">
        <v>13.8</v>
      </c>
    </row>
    <row r="228" spans="2:4" x14ac:dyDescent="0.45">
      <c r="B228" s="356">
        <v>45606</v>
      </c>
      <c r="C228" s="357">
        <v>16</v>
      </c>
      <c r="D228" s="333">
        <v>13.6</v>
      </c>
    </row>
    <row r="229" spans="2:4" x14ac:dyDescent="0.45">
      <c r="B229" s="356">
        <v>45607</v>
      </c>
      <c r="C229" s="357">
        <v>15.699999999999998</v>
      </c>
      <c r="D229" s="333">
        <v>13.4</v>
      </c>
    </row>
    <row r="230" spans="2:4" x14ac:dyDescent="0.45">
      <c r="B230" s="356">
        <v>45608</v>
      </c>
      <c r="C230" s="357">
        <v>15.333333333333334</v>
      </c>
      <c r="D230" s="333">
        <v>13.2</v>
      </c>
    </row>
    <row r="231" spans="2:4" x14ac:dyDescent="0.45">
      <c r="B231" s="356">
        <v>45609</v>
      </c>
      <c r="C231" s="357">
        <v>15.157142857142857</v>
      </c>
      <c r="D231" s="333">
        <v>13</v>
      </c>
    </row>
    <row r="232" spans="2:4" x14ac:dyDescent="0.45">
      <c r="B232" s="356">
        <v>45610</v>
      </c>
      <c r="C232" s="357">
        <v>14.899999999999999</v>
      </c>
      <c r="D232" s="333">
        <v>12.8</v>
      </c>
    </row>
    <row r="233" spans="2:4" x14ac:dyDescent="0.45">
      <c r="B233" s="356">
        <v>45611</v>
      </c>
      <c r="C233" s="357">
        <v>14.585714285714284</v>
      </c>
      <c r="D233" s="333">
        <v>12.6</v>
      </c>
    </row>
    <row r="234" spans="2:4" x14ac:dyDescent="0.45">
      <c r="B234" s="356">
        <v>45612</v>
      </c>
      <c r="C234" s="357">
        <v>14.471428571428573</v>
      </c>
      <c r="D234" s="333">
        <v>12.4</v>
      </c>
    </row>
    <row r="235" spans="2:4" x14ac:dyDescent="0.45">
      <c r="B235" s="356">
        <v>45613</v>
      </c>
      <c r="C235" s="357">
        <v>14.40952380952381</v>
      </c>
      <c r="D235" s="333">
        <v>12.2</v>
      </c>
    </row>
    <row r="236" spans="2:4" x14ac:dyDescent="0.45">
      <c r="B236" s="356">
        <v>45614</v>
      </c>
      <c r="C236" s="357">
        <v>14.080952380952382</v>
      </c>
      <c r="D236" s="333">
        <v>12</v>
      </c>
    </row>
    <row r="237" spans="2:4" x14ac:dyDescent="0.45">
      <c r="B237" s="356">
        <v>45615</v>
      </c>
      <c r="C237" s="357">
        <v>13.728571428571428</v>
      </c>
      <c r="D237" s="333">
        <v>11.8</v>
      </c>
    </row>
    <row r="238" spans="2:4" x14ac:dyDescent="0.45">
      <c r="B238" s="356">
        <v>45616</v>
      </c>
      <c r="C238" s="357">
        <v>13.061904761904762</v>
      </c>
      <c r="D238" s="333">
        <v>11.6</v>
      </c>
    </row>
    <row r="239" spans="2:4" x14ac:dyDescent="0.45">
      <c r="B239" s="356">
        <v>45617</v>
      </c>
      <c r="C239" s="357">
        <v>12.671428571428571</v>
      </c>
      <c r="D239" s="333">
        <v>11.4</v>
      </c>
    </row>
    <row r="240" spans="2:4" x14ac:dyDescent="0.45">
      <c r="B240" s="356">
        <v>45618</v>
      </c>
      <c r="C240" s="357">
        <v>12.761904761904765</v>
      </c>
      <c r="D240" s="333">
        <v>11.2</v>
      </c>
    </row>
    <row r="241" spans="2:4" x14ac:dyDescent="0.45">
      <c r="B241" s="356">
        <v>45619</v>
      </c>
      <c r="C241" s="357">
        <v>12.59047619047619</v>
      </c>
      <c r="D241" s="333">
        <v>11.1</v>
      </c>
    </row>
    <row r="242" spans="2:4" x14ac:dyDescent="0.45">
      <c r="B242" s="356">
        <v>45620</v>
      </c>
      <c r="C242" s="357">
        <v>12.566666666666668</v>
      </c>
      <c r="D242" s="333">
        <v>10.9</v>
      </c>
    </row>
    <row r="243" spans="2:4" x14ac:dyDescent="0.45">
      <c r="B243" s="356">
        <v>45621</v>
      </c>
      <c r="C243" s="357">
        <v>12.314285714285715</v>
      </c>
      <c r="D243" s="333">
        <v>10.8</v>
      </c>
    </row>
    <row r="244" spans="2:4" x14ac:dyDescent="0.45">
      <c r="B244" s="356">
        <v>45622</v>
      </c>
      <c r="C244" s="357">
        <v>12.071428571428569</v>
      </c>
      <c r="D244" s="333">
        <v>10.6</v>
      </c>
    </row>
    <row r="245" spans="2:4" x14ac:dyDescent="0.45">
      <c r="B245" s="356">
        <v>45623</v>
      </c>
      <c r="C245" s="357">
        <v>12.466666666666669</v>
      </c>
      <c r="D245" s="333">
        <v>10.5</v>
      </c>
    </row>
    <row r="246" spans="2:4" x14ac:dyDescent="0.45">
      <c r="B246" s="356">
        <v>45624</v>
      </c>
      <c r="C246" s="357">
        <v>12.609523809523813</v>
      </c>
      <c r="D246" s="333">
        <v>10.4</v>
      </c>
    </row>
    <row r="247" spans="2:4" x14ac:dyDescent="0.45">
      <c r="B247" s="356">
        <v>45625</v>
      </c>
      <c r="C247" s="357">
        <v>12.557142857142859</v>
      </c>
      <c r="D247" s="333">
        <v>10.199999999999999</v>
      </c>
    </row>
    <row r="248" spans="2:4" x14ac:dyDescent="0.45">
      <c r="B248" s="356">
        <v>45626</v>
      </c>
      <c r="C248" s="357">
        <v>12.552380952380952</v>
      </c>
      <c r="D248" s="333">
        <v>10.1</v>
      </c>
    </row>
    <row r="249" spans="2:4" x14ac:dyDescent="0.45">
      <c r="B249" s="356">
        <v>45627</v>
      </c>
      <c r="C249" s="357">
        <v>11.947619047619048</v>
      </c>
      <c r="D249" s="333">
        <v>9.9</v>
      </c>
    </row>
    <row r="250" spans="2:4" x14ac:dyDescent="0.45">
      <c r="B250" s="356">
        <v>45628</v>
      </c>
      <c r="C250" s="357">
        <v>11.71904761904762</v>
      </c>
      <c r="D250" s="333">
        <v>9.8000000000000007</v>
      </c>
    </row>
    <row r="251" spans="2:4" x14ac:dyDescent="0.45">
      <c r="B251" s="356">
        <v>45629</v>
      </c>
      <c r="C251" s="357">
        <v>11.642857142857144</v>
      </c>
      <c r="D251" s="333">
        <v>9.6</v>
      </c>
    </row>
    <row r="252" spans="2:4" x14ac:dyDescent="0.45">
      <c r="B252" s="356">
        <v>45630</v>
      </c>
      <c r="C252" s="357">
        <v>11.247619047619049</v>
      </c>
      <c r="D252" s="333">
        <v>9.4</v>
      </c>
    </row>
    <row r="253" spans="2:4" x14ac:dyDescent="0.45">
      <c r="B253" s="356">
        <v>45631</v>
      </c>
      <c r="C253" s="357">
        <v>10.695238095238095</v>
      </c>
      <c r="D253" s="333">
        <v>9.3000000000000007</v>
      </c>
    </row>
    <row r="254" spans="2:4" x14ac:dyDescent="0.45">
      <c r="B254" s="356">
        <v>45632</v>
      </c>
      <c r="C254" s="357">
        <v>10.166666666666666</v>
      </c>
      <c r="D254" s="333">
        <v>9.1</v>
      </c>
    </row>
    <row r="255" spans="2:4" x14ac:dyDescent="0.45">
      <c r="B255" s="356">
        <v>45633</v>
      </c>
      <c r="C255" s="357">
        <v>9.7857142857142847</v>
      </c>
      <c r="D255" s="333">
        <v>8.9</v>
      </c>
    </row>
    <row r="256" spans="2:4" x14ac:dyDescent="0.45">
      <c r="B256" s="356">
        <v>45634</v>
      </c>
      <c r="C256" s="357">
        <v>9.7523809523809533</v>
      </c>
      <c r="D256" s="333">
        <v>8.8000000000000007</v>
      </c>
    </row>
    <row r="257" spans="2:4" x14ac:dyDescent="0.45">
      <c r="B257" s="356">
        <v>45635</v>
      </c>
      <c r="C257" s="357">
        <v>9.7428571428571455</v>
      </c>
      <c r="D257" s="333">
        <v>8.6</v>
      </c>
    </row>
    <row r="258" spans="2:4" x14ac:dyDescent="0.45">
      <c r="B258" s="356">
        <v>45636</v>
      </c>
      <c r="C258" s="357">
        <v>9.8904761904761909</v>
      </c>
      <c r="D258" s="333">
        <v>8.4</v>
      </c>
    </row>
    <row r="259" spans="2:4" x14ac:dyDescent="0.45">
      <c r="B259" s="356">
        <v>45637</v>
      </c>
      <c r="C259" s="357">
        <v>9.8904761904761909</v>
      </c>
      <c r="D259" s="333">
        <v>8.3000000000000007</v>
      </c>
    </row>
    <row r="260" spans="2:4" x14ac:dyDescent="0.45">
      <c r="B260" s="356">
        <v>45638</v>
      </c>
      <c r="C260" s="357">
        <v>9.8904761904761909</v>
      </c>
      <c r="D260" s="333">
        <v>8.1</v>
      </c>
    </row>
    <row r="261" spans="2:4" x14ac:dyDescent="0.45">
      <c r="B261" s="356">
        <v>45639</v>
      </c>
      <c r="C261" s="357">
        <v>9.6428571428571423</v>
      </c>
      <c r="D261" s="333">
        <v>8</v>
      </c>
    </row>
    <row r="262" spans="2:4" x14ac:dyDescent="0.45">
      <c r="B262" s="356">
        <v>45640</v>
      </c>
      <c r="C262" s="357">
        <v>9.4666666666666668</v>
      </c>
      <c r="D262" s="333">
        <v>7.9</v>
      </c>
    </row>
    <row r="263" spans="2:4" x14ac:dyDescent="0.45">
      <c r="B263" s="356">
        <v>45641</v>
      </c>
      <c r="C263" s="357">
        <v>9.2428571428571438</v>
      </c>
      <c r="D263" s="333">
        <v>7.7</v>
      </c>
    </row>
    <row r="264" spans="2:4" x14ac:dyDescent="0.45">
      <c r="B264" s="356">
        <v>45642</v>
      </c>
      <c r="C264" s="357">
        <v>9.4333333333333336</v>
      </c>
      <c r="D264" s="333">
        <v>7.6</v>
      </c>
    </row>
    <row r="265" spans="2:4" x14ac:dyDescent="0.45">
      <c r="B265" s="356">
        <v>45643</v>
      </c>
      <c r="C265" s="357">
        <v>9.1476190476190471</v>
      </c>
      <c r="D265" s="333">
        <v>7.5</v>
      </c>
    </row>
    <row r="266" spans="2:4" x14ac:dyDescent="0.45">
      <c r="B266" s="356">
        <v>45644</v>
      </c>
      <c r="C266" s="357">
        <v>8.6476190476190471</v>
      </c>
      <c r="D266" s="333">
        <v>7.4</v>
      </c>
    </row>
    <row r="267" spans="2:4" x14ac:dyDescent="0.45">
      <c r="B267" s="356">
        <v>45645</v>
      </c>
      <c r="C267" s="357">
        <v>8.1666666666666661</v>
      </c>
      <c r="D267" s="333">
        <v>7.3</v>
      </c>
    </row>
    <row r="268" spans="2:4" x14ac:dyDescent="0.45">
      <c r="B268" s="356">
        <v>45646</v>
      </c>
      <c r="C268" s="357">
        <v>8.0285714285714285</v>
      </c>
      <c r="D268" s="333">
        <v>7.2</v>
      </c>
    </row>
    <row r="269" spans="2:4" x14ac:dyDescent="0.45">
      <c r="B269" s="356">
        <v>45647</v>
      </c>
      <c r="C269" s="357">
        <v>7.8857142857142852</v>
      </c>
      <c r="D269" s="333">
        <v>7.1</v>
      </c>
    </row>
    <row r="270" spans="2:4" x14ac:dyDescent="0.45">
      <c r="B270" s="356">
        <v>45648</v>
      </c>
      <c r="C270" s="357">
        <v>7.6380952380952385</v>
      </c>
      <c r="D270" s="333">
        <v>7</v>
      </c>
    </row>
    <row r="271" spans="2:4" x14ac:dyDescent="0.45">
      <c r="B271" s="356">
        <v>45649</v>
      </c>
      <c r="C271" s="357">
        <v>6.8571428571428577</v>
      </c>
      <c r="D271" s="333">
        <v>6.8</v>
      </c>
    </row>
    <row r="272" spans="2:4" x14ac:dyDescent="0.45">
      <c r="B272" s="356">
        <v>45650</v>
      </c>
      <c r="C272" s="357">
        <v>6.7</v>
      </c>
      <c r="D272" s="333">
        <v>6.7</v>
      </c>
    </row>
    <row r="273" spans="2:4" x14ac:dyDescent="0.45">
      <c r="B273" s="356">
        <v>45651</v>
      </c>
      <c r="C273" s="357">
        <v>6.6</v>
      </c>
      <c r="D273" s="333">
        <v>6.6</v>
      </c>
    </row>
    <row r="274" spans="2:4" x14ac:dyDescent="0.45">
      <c r="B274" s="356">
        <v>45652</v>
      </c>
      <c r="C274" s="357">
        <v>6.7333333333333334</v>
      </c>
      <c r="D274" s="333">
        <v>6.5</v>
      </c>
    </row>
    <row r="275" spans="2:4" x14ac:dyDescent="0.45">
      <c r="B275" s="356">
        <v>45653</v>
      </c>
      <c r="C275" s="357">
        <v>6.8380952380952378</v>
      </c>
      <c r="D275" s="333">
        <v>6.4</v>
      </c>
    </row>
    <row r="276" spans="2:4" x14ac:dyDescent="0.45">
      <c r="B276" s="356">
        <v>45654</v>
      </c>
      <c r="C276" s="357">
        <v>6.6142857142857139</v>
      </c>
      <c r="D276" s="333">
        <v>6.3</v>
      </c>
    </row>
    <row r="277" spans="2:4" x14ac:dyDescent="0.45">
      <c r="B277" s="356">
        <v>45655</v>
      </c>
      <c r="C277" s="357">
        <v>6.7333333333333334</v>
      </c>
      <c r="D277" s="333">
        <v>6.2</v>
      </c>
    </row>
    <row r="278" spans="2:4" x14ac:dyDescent="0.45">
      <c r="B278" s="356">
        <v>45656</v>
      </c>
      <c r="C278" s="357">
        <v>6.9857142857142849</v>
      </c>
      <c r="D278" s="333">
        <v>6.1</v>
      </c>
    </row>
    <row r="279" spans="2:4" x14ac:dyDescent="0.45">
      <c r="B279" s="356">
        <v>45657</v>
      </c>
      <c r="C279" s="357">
        <v>7.2285714285714286</v>
      </c>
      <c r="D279" s="333">
        <v>6</v>
      </c>
    </row>
    <row r="280" spans="2:4" x14ac:dyDescent="0.45">
      <c r="B280" s="356">
        <v>45658</v>
      </c>
      <c r="C280" s="357">
        <v>7.3238095238095253</v>
      </c>
      <c r="D280" s="333">
        <v>6</v>
      </c>
    </row>
    <row r="281" spans="2:4" x14ac:dyDescent="0.45">
      <c r="B281" s="356">
        <v>45659</v>
      </c>
      <c r="C281" s="357">
        <v>7.1952380952380963</v>
      </c>
      <c r="D281" s="333">
        <v>5.9</v>
      </c>
    </row>
    <row r="282" spans="2:4" x14ac:dyDescent="0.45">
      <c r="B282" s="356">
        <v>45660</v>
      </c>
      <c r="C282" s="357">
        <v>7.0095238095238095</v>
      </c>
      <c r="D282" s="333">
        <v>5.8</v>
      </c>
    </row>
    <row r="283" spans="2:4" x14ac:dyDescent="0.45">
      <c r="B283" s="356">
        <v>45661</v>
      </c>
      <c r="C283" s="357">
        <v>7.0809523809523816</v>
      </c>
      <c r="D283" s="333">
        <v>5.8</v>
      </c>
    </row>
    <row r="284" spans="2:4" x14ac:dyDescent="0.45">
      <c r="B284" s="356">
        <v>45662</v>
      </c>
      <c r="C284" s="357">
        <v>6.89047619047619</v>
      </c>
      <c r="D284" s="333">
        <v>5.7</v>
      </c>
    </row>
    <row r="285" spans="2:4" x14ac:dyDescent="0.45">
      <c r="B285" s="356">
        <v>45663</v>
      </c>
      <c r="C285" s="357">
        <v>6.7523809523809524</v>
      </c>
      <c r="D285" s="333">
        <v>5.7</v>
      </c>
    </row>
    <row r="286" spans="2:4" x14ac:dyDescent="0.45">
      <c r="B286" s="356">
        <v>45664</v>
      </c>
      <c r="C286" s="357">
        <v>6.7285714285714286</v>
      </c>
      <c r="D286" s="333">
        <v>5.6</v>
      </c>
    </row>
    <row r="287" spans="2:4" x14ac:dyDescent="0.45">
      <c r="B287" s="356">
        <v>45665</v>
      </c>
      <c r="C287" s="357">
        <v>6.5428571428571418</v>
      </c>
      <c r="D287" s="333">
        <v>5.6</v>
      </c>
    </row>
    <row r="288" spans="2:4" x14ac:dyDescent="0.45">
      <c r="B288" s="356">
        <v>45666</v>
      </c>
      <c r="C288" s="357">
        <v>6.5428571428571418</v>
      </c>
      <c r="D288" s="333">
        <v>5.5</v>
      </c>
    </row>
    <row r="289" spans="2:4" x14ac:dyDescent="0.45">
      <c r="B289" s="356">
        <v>45667</v>
      </c>
      <c r="C289" s="357">
        <v>6.5142857142857133</v>
      </c>
      <c r="D289" s="333">
        <v>5.5</v>
      </c>
    </row>
    <row r="290" spans="2:4" x14ac:dyDescent="0.45">
      <c r="B290" s="356">
        <v>45668</v>
      </c>
      <c r="C290" s="357">
        <v>6.2809523809523808</v>
      </c>
      <c r="D290" s="333">
        <v>5.5</v>
      </c>
    </row>
    <row r="291" spans="2:4" x14ac:dyDescent="0.45">
      <c r="B291" s="356">
        <v>45669</v>
      </c>
      <c r="C291" s="357">
        <v>6.3142857142857141</v>
      </c>
      <c r="D291" s="333">
        <v>5.4</v>
      </c>
    </row>
    <row r="292" spans="2:4" x14ac:dyDescent="0.45">
      <c r="B292" s="356">
        <v>45670</v>
      </c>
      <c r="C292" s="357">
        <v>6.4380952380952374</v>
      </c>
      <c r="D292" s="333">
        <v>5.4</v>
      </c>
    </row>
    <row r="293" spans="2:4" x14ac:dyDescent="0.45">
      <c r="B293" s="356">
        <v>45671</v>
      </c>
      <c r="C293" s="357">
        <v>6.4333333333333327</v>
      </c>
      <c r="D293" s="333">
        <v>5.3</v>
      </c>
    </row>
    <row r="294" spans="2:4" x14ac:dyDescent="0.45">
      <c r="B294" s="356">
        <v>45672</v>
      </c>
      <c r="C294" s="357">
        <v>6.6809523809523812</v>
      </c>
      <c r="D294" s="333">
        <v>5.3</v>
      </c>
    </row>
    <row r="295" spans="2:4" x14ac:dyDescent="0.45">
      <c r="B295" s="356">
        <v>45673</v>
      </c>
      <c r="C295" s="357">
        <v>6.4190476190476184</v>
      </c>
      <c r="D295" s="333">
        <v>5.2</v>
      </c>
    </row>
    <row r="296" spans="2:4" x14ac:dyDescent="0.45">
      <c r="B296" s="356">
        <v>45674</v>
      </c>
      <c r="C296" s="357">
        <v>6.3095238095238102</v>
      </c>
      <c r="D296" s="333">
        <v>5.2</v>
      </c>
    </row>
    <row r="297" spans="2:4" x14ac:dyDescent="0.45">
      <c r="B297" s="356">
        <v>45675</v>
      </c>
      <c r="C297" s="357">
        <v>6.5428571428571418</v>
      </c>
      <c r="D297" s="333">
        <v>5.2</v>
      </c>
    </row>
    <row r="298" spans="2:4" x14ac:dyDescent="0.45">
      <c r="B298" s="356">
        <v>45676</v>
      </c>
      <c r="C298" s="357">
        <v>6.7238095238095239</v>
      </c>
      <c r="D298" s="333">
        <v>5.2</v>
      </c>
    </row>
    <row r="299" spans="2:4" x14ac:dyDescent="0.45">
      <c r="B299" s="356">
        <v>45677</v>
      </c>
      <c r="C299" s="357">
        <v>6.8</v>
      </c>
      <c r="D299" s="333">
        <v>5.2</v>
      </c>
    </row>
    <row r="300" spans="2:4" x14ac:dyDescent="0.45">
      <c r="B300" s="356">
        <v>45678</v>
      </c>
      <c r="C300" s="357">
        <v>6.8380952380952378</v>
      </c>
      <c r="D300" s="333">
        <v>5.0999999999999996</v>
      </c>
    </row>
    <row r="301" spans="2:4" x14ac:dyDescent="0.45">
      <c r="B301" s="356">
        <v>45679</v>
      </c>
      <c r="C301" s="357">
        <v>6.8190476190476188</v>
      </c>
      <c r="D301" s="333">
        <v>5.0999999999999996</v>
      </c>
    </row>
    <row r="302" spans="2:4" x14ac:dyDescent="0.45">
      <c r="B302" s="356">
        <v>45680</v>
      </c>
      <c r="C302" s="357">
        <v>7.1714285714285717</v>
      </c>
      <c r="D302" s="333">
        <v>5.2</v>
      </c>
    </row>
    <row r="303" spans="2:4" x14ac:dyDescent="0.45">
      <c r="B303" s="356">
        <v>45681</v>
      </c>
      <c r="C303" s="357">
        <v>7.2952380952380951</v>
      </c>
      <c r="D303" s="333">
        <v>5.2</v>
      </c>
    </row>
    <row r="304" spans="2:4" x14ac:dyDescent="0.45">
      <c r="B304" s="356">
        <v>45682</v>
      </c>
      <c r="C304" s="357">
        <v>6.833333333333333</v>
      </c>
      <c r="D304" s="333">
        <v>5.2</v>
      </c>
    </row>
    <row r="305" spans="2:4" x14ac:dyDescent="0.45">
      <c r="B305" s="356">
        <v>45683</v>
      </c>
      <c r="C305" s="357">
        <v>6.538095238095238</v>
      </c>
      <c r="D305" s="333">
        <v>5.2</v>
      </c>
    </row>
    <row r="306" spans="2:4" x14ac:dyDescent="0.45">
      <c r="B306" s="356">
        <v>45684</v>
      </c>
      <c r="C306" s="357">
        <v>6.2666666666666666</v>
      </c>
      <c r="D306" s="333">
        <v>5.2</v>
      </c>
    </row>
    <row r="307" spans="2:4" x14ac:dyDescent="0.45">
      <c r="B307" s="356">
        <v>45685</v>
      </c>
      <c r="C307" s="357">
        <v>6.0285714285714285</v>
      </c>
      <c r="D307" s="333">
        <v>5.3</v>
      </c>
    </row>
    <row r="308" spans="2:4" x14ac:dyDescent="0.45">
      <c r="B308" s="356">
        <v>45686</v>
      </c>
      <c r="C308" s="357">
        <v>5.7142857142857126</v>
      </c>
      <c r="D308" s="333">
        <v>5.3</v>
      </c>
    </row>
    <row r="309" spans="2:4" x14ac:dyDescent="0.45">
      <c r="B309" s="356">
        <v>45687</v>
      </c>
      <c r="C309" s="357">
        <v>5.5428571428571436</v>
      </c>
      <c r="D309" s="333">
        <v>5.3</v>
      </c>
    </row>
    <row r="310" spans="2:4" x14ac:dyDescent="0.45">
      <c r="B310" s="356">
        <v>45688</v>
      </c>
      <c r="C310" s="357">
        <v>5.666666666666667</v>
      </c>
      <c r="D310" s="333">
        <v>5.4</v>
      </c>
    </row>
    <row r="311" spans="2:4" x14ac:dyDescent="0.45">
      <c r="B311" s="356">
        <v>45689</v>
      </c>
      <c r="C311" s="357">
        <v>6.3047619047619037</v>
      </c>
      <c r="D311" s="333">
        <v>5.4</v>
      </c>
    </row>
    <row r="312" spans="2:4" x14ac:dyDescent="0.45">
      <c r="B312" s="356">
        <v>45690</v>
      </c>
      <c r="C312" s="357">
        <v>6.2952380952380951</v>
      </c>
      <c r="D312" s="333">
        <v>5.4</v>
      </c>
    </row>
    <row r="313" spans="2:4" x14ac:dyDescent="0.45">
      <c r="B313" s="356">
        <v>45691</v>
      </c>
      <c r="C313" s="357">
        <v>6.3142857142857141</v>
      </c>
      <c r="D313" s="333">
        <v>5.5</v>
      </c>
    </row>
    <row r="314" spans="2:4" x14ac:dyDescent="0.45">
      <c r="B314" s="356">
        <v>45692</v>
      </c>
      <c r="C314" s="357">
        <v>6.2809523809523808</v>
      </c>
      <c r="D314" s="333">
        <v>5.5</v>
      </c>
    </row>
    <row r="315" spans="2:4" x14ac:dyDescent="0.45">
      <c r="B315" s="356">
        <v>45693</v>
      </c>
      <c r="C315" s="357">
        <v>6.1238095238095243</v>
      </c>
      <c r="D315" s="333">
        <v>5.5</v>
      </c>
    </row>
    <row r="316" spans="2:4" x14ac:dyDescent="0.45">
      <c r="B316" s="356">
        <v>45694</v>
      </c>
      <c r="C316" s="357">
        <v>5.9714285714285706</v>
      </c>
      <c r="D316" s="333">
        <v>5.6</v>
      </c>
    </row>
    <row r="317" spans="2:4" x14ac:dyDescent="0.45">
      <c r="B317" s="356">
        <v>45695</v>
      </c>
      <c r="C317" s="357">
        <v>5.9285714285714279</v>
      </c>
      <c r="D317" s="333">
        <v>5.6</v>
      </c>
    </row>
    <row r="318" spans="2:4" x14ac:dyDescent="0.45">
      <c r="B318" s="356">
        <v>45696</v>
      </c>
      <c r="C318" s="357">
        <v>5.6857142857142859</v>
      </c>
      <c r="D318" s="333">
        <v>5.6</v>
      </c>
    </row>
    <row r="319" spans="2:4" x14ac:dyDescent="0.45">
      <c r="B319" s="356">
        <v>45697</v>
      </c>
      <c r="C319" s="357">
        <v>5.7904761904761912</v>
      </c>
      <c r="D319" s="333">
        <v>5.7</v>
      </c>
    </row>
    <row r="320" spans="2:4" x14ac:dyDescent="0.45">
      <c r="B320" s="356">
        <v>45698</v>
      </c>
      <c r="C320" s="357">
        <v>5.7</v>
      </c>
      <c r="D320" s="333">
        <v>5.7</v>
      </c>
    </row>
    <row r="321" spans="2:4" x14ac:dyDescent="0.45">
      <c r="B321" s="356">
        <v>45699</v>
      </c>
      <c r="C321" s="357">
        <v>5.8476190476190482</v>
      </c>
      <c r="D321" s="333">
        <v>5.8</v>
      </c>
    </row>
    <row r="322" spans="2:4" x14ac:dyDescent="0.45">
      <c r="B322" s="356">
        <v>45700</v>
      </c>
      <c r="C322" s="357">
        <v>6.3999999999999995</v>
      </c>
      <c r="D322" s="333">
        <v>5.9</v>
      </c>
    </row>
    <row r="323" spans="2:4" x14ac:dyDescent="0.45">
      <c r="B323" s="356">
        <v>45701</v>
      </c>
      <c r="C323" s="357">
        <v>6.852380952380952</v>
      </c>
      <c r="D323" s="333">
        <v>5.9</v>
      </c>
    </row>
    <row r="324" spans="2:4" x14ac:dyDescent="0.45">
      <c r="B324" s="356">
        <v>45702</v>
      </c>
      <c r="C324" s="357">
        <v>7.0571428571428569</v>
      </c>
      <c r="D324" s="333">
        <v>6</v>
      </c>
    </row>
    <row r="325" spans="2:4" x14ac:dyDescent="0.45">
      <c r="B325" s="356">
        <v>45703</v>
      </c>
      <c r="C325" s="357">
        <v>7.461904761904762</v>
      </c>
      <c r="D325" s="333">
        <v>6.1</v>
      </c>
    </row>
    <row r="326" spans="2:4" x14ac:dyDescent="0.45">
      <c r="B326" s="356">
        <v>45704</v>
      </c>
      <c r="C326" s="357">
        <v>7.833333333333333</v>
      </c>
      <c r="D326" s="333">
        <v>6.1</v>
      </c>
    </row>
    <row r="327" spans="2:4" x14ac:dyDescent="0.45">
      <c r="B327" s="356">
        <v>45705</v>
      </c>
      <c r="C327" s="357">
        <v>8.2857142857142865</v>
      </c>
      <c r="D327" s="333">
        <v>6.2</v>
      </c>
    </row>
    <row r="328" spans="2:4" x14ac:dyDescent="0.45">
      <c r="B328" s="356">
        <v>45706</v>
      </c>
      <c r="C328" s="357">
        <v>8.5428571428571427</v>
      </c>
      <c r="D328" s="333">
        <v>6.3</v>
      </c>
    </row>
    <row r="329" spans="2:4" x14ac:dyDescent="0.45">
      <c r="B329" s="356">
        <v>45707</v>
      </c>
      <c r="C329" s="357">
        <v>8.7904761904761912</v>
      </c>
      <c r="D329" s="333">
        <v>6.4</v>
      </c>
    </row>
    <row r="330" spans="2:4" x14ac:dyDescent="0.45">
      <c r="B330" s="356">
        <v>45708</v>
      </c>
      <c r="C330" s="357">
        <v>9.1523809523809536</v>
      </c>
      <c r="D330" s="333">
        <v>6.4</v>
      </c>
    </row>
    <row r="331" spans="2:4" x14ac:dyDescent="0.45">
      <c r="B331" s="356">
        <v>45709</v>
      </c>
      <c r="C331" s="357">
        <v>8.8857142857142861</v>
      </c>
      <c r="D331" s="333">
        <v>6.5</v>
      </c>
    </row>
    <row r="332" spans="2:4" x14ac:dyDescent="0.45">
      <c r="B332" s="356">
        <v>45710</v>
      </c>
      <c r="C332" s="357">
        <v>8.3095238095238084</v>
      </c>
      <c r="D332" s="333">
        <v>6.6</v>
      </c>
    </row>
    <row r="333" spans="2:4" x14ac:dyDescent="0.45">
      <c r="B333" s="356">
        <v>45711</v>
      </c>
      <c r="C333" s="357">
        <v>7.8571428571428577</v>
      </c>
      <c r="D333" s="333">
        <v>6.7</v>
      </c>
    </row>
    <row r="334" spans="2:4" x14ac:dyDescent="0.45">
      <c r="B334" s="356">
        <v>45712</v>
      </c>
      <c r="C334" s="357">
        <v>7.6190476190476195</v>
      </c>
      <c r="D334" s="333">
        <v>6.9</v>
      </c>
    </row>
    <row r="335" spans="2:4" x14ac:dyDescent="0.45">
      <c r="B335" s="356">
        <v>45713</v>
      </c>
      <c r="C335" s="357">
        <v>7.2238095238095239</v>
      </c>
      <c r="D335" s="333">
        <v>7</v>
      </c>
    </row>
    <row r="336" spans="2:4" x14ac:dyDescent="0.45">
      <c r="B336" s="356">
        <v>45714</v>
      </c>
      <c r="C336" s="357">
        <v>7.1</v>
      </c>
      <c r="D336" s="333">
        <v>7.1</v>
      </c>
    </row>
    <row r="337" spans="2:4" x14ac:dyDescent="0.45">
      <c r="B337" s="356">
        <v>45715</v>
      </c>
      <c r="C337" s="357">
        <v>7.2</v>
      </c>
      <c r="D337" s="333">
        <v>7.2</v>
      </c>
    </row>
    <row r="338" spans="2:4" x14ac:dyDescent="0.45">
      <c r="B338" s="356">
        <v>45716</v>
      </c>
      <c r="C338" s="357">
        <v>7.3</v>
      </c>
      <c r="D338" s="333">
        <v>7.3</v>
      </c>
    </row>
    <row r="339" spans="2:4" x14ac:dyDescent="0.45">
      <c r="B339" s="356">
        <v>45717</v>
      </c>
      <c r="C339" s="357">
        <v>8.1047619047619062</v>
      </c>
      <c r="D339" s="333">
        <v>7.4</v>
      </c>
    </row>
    <row r="340" spans="2:4" x14ac:dyDescent="0.45">
      <c r="B340" s="356">
        <v>45718</v>
      </c>
      <c r="C340" s="357">
        <v>9.0952380952380949</v>
      </c>
      <c r="D340" s="333">
        <v>7.5</v>
      </c>
    </row>
    <row r="341" spans="2:4" x14ac:dyDescent="0.45">
      <c r="B341" s="356">
        <v>45719</v>
      </c>
      <c r="C341" s="357">
        <v>9.1428571428571423</v>
      </c>
      <c r="D341" s="333">
        <v>7.7</v>
      </c>
    </row>
    <row r="342" spans="2:4" x14ac:dyDescent="0.45">
      <c r="B342" s="356">
        <v>45720</v>
      </c>
      <c r="C342" s="357">
        <v>9.2095238095238088</v>
      </c>
      <c r="D342" s="333">
        <v>7.8</v>
      </c>
    </row>
    <row r="343" spans="2:4" x14ac:dyDescent="0.45">
      <c r="B343" s="356">
        <v>45721</v>
      </c>
      <c r="C343" s="357">
        <v>9.3357142857142836</v>
      </c>
      <c r="D343" s="333">
        <v>7.9</v>
      </c>
    </row>
    <row r="344" spans="2:4" x14ac:dyDescent="0.45">
      <c r="B344" s="356">
        <v>45722</v>
      </c>
      <c r="C344" s="357">
        <v>9.3785714285714281</v>
      </c>
      <c r="D344" s="333">
        <v>8</v>
      </c>
    </row>
    <row r="345" spans="2:4" x14ac:dyDescent="0.45">
      <c r="B345" s="356">
        <v>45723</v>
      </c>
      <c r="C345" s="357">
        <v>9.2214285714285715</v>
      </c>
      <c r="D345" s="333">
        <v>8.1</v>
      </c>
    </row>
    <row r="346" spans="2:4" x14ac:dyDescent="0.45">
      <c r="B346" s="356">
        <v>45724</v>
      </c>
      <c r="C346" s="357">
        <v>9.1857142857142851</v>
      </c>
      <c r="D346" s="333">
        <v>8.1999999999999993</v>
      </c>
    </row>
    <row r="347" spans="2:4" x14ac:dyDescent="0.45">
      <c r="B347" s="356">
        <v>45725</v>
      </c>
      <c r="C347" s="357">
        <v>9.0214285714285722</v>
      </c>
      <c r="D347" s="333">
        <v>8.4</v>
      </c>
    </row>
    <row r="348" spans="2:4" x14ac:dyDescent="0.45">
      <c r="B348" s="356">
        <v>45726</v>
      </c>
      <c r="C348" s="357">
        <v>9.6857142857142868</v>
      </c>
      <c r="D348" s="333">
        <v>8.5</v>
      </c>
    </row>
    <row r="349" spans="2:4" x14ac:dyDescent="0.45">
      <c r="B349" s="356">
        <v>45727</v>
      </c>
      <c r="C349" s="357">
        <v>9.9285714285714288</v>
      </c>
      <c r="D349" s="333">
        <v>8.6999999999999993</v>
      </c>
    </row>
    <row r="350" spans="2:4" x14ac:dyDescent="0.45">
      <c r="B350" s="356">
        <v>45728</v>
      </c>
      <c r="C350" s="357">
        <v>10.200000000000001</v>
      </c>
      <c r="D350" s="333">
        <v>8.8000000000000007</v>
      </c>
    </row>
    <row r="351" spans="2:4" x14ac:dyDescent="0.45">
      <c r="B351" s="356">
        <v>45729</v>
      </c>
      <c r="C351" s="357">
        <v>10.585714285714285</v>
      </c>
      <c r="D351" s="333">
        <v>9</v>
      </c>
    </row>
    <row r="352" spans="2:4" x14ac:dyDescent="0.45">
      <c r="B352" s="356">
        <v>45730</v>
      </c>
      <c r="C352" s="357">
        <v>10.714285714285715</v>
      </c>
      <c r="D352" s="333">
        <v>9.1</v>
      </c>
    </row>
    <row r="353" spans="2:4" x14ac:dyDescent="0.45">
      <c r="B353" s="356">
        <v>45731</v>
      </c>
      <c r="C353" s="357">
        <v>10.778571428571428</v>
      </c>
      <c r="D353" s="333">
        <v>9.3000000000000007</v>
      </c>
    </row>
    <row r="354" spans="2:4" x14ac:dyDescent="0.45">
      <c r="B354" s="356">
        <v>45732</v>
      </c>
      <c r="C354" s="357">
        <v>11.2</v>
      </c>
      <c r="D354" s="333">
        <v>9.5</v>
      </c>
    </row>
    <row r="355" spans="2:4" x14ac:dyDescent="0.45">
      <c r="B355" s="356">
        <v>45733</v>
      </c>
      <c r="C355" s="357">
        <v>11.478571428571428</v>
      </c>
      <c r="D355" s="333">
        <v>9.6</v>
      </c>
    </row>
    <row r="356" spans="2:4" x14ac:dyDescent="0.45">
      <c r="B356" s="356">
        <v>45734</v>
      </c>
      <c r="C356" s="357">
        <v>11.671428571428571</v>
      </c>
      <c r="D356" s="333">
        <v>9.6999999999999993</v>
      </c>
    </row>
    <row r="357" spans="2:4" x14ac:dyDescent="0.45">
      <c r="B357" s="356">
        <v>45735</v>
      </c>
      <c r="C357" s="357">
        <v>11.442857142857143</v>
      </c>
      <c r="D357" s="333">
        <v>9.9</v>
      </c>
    </row>
    <row r="358" spans="2:4" x14ac:dyDescent="0.45">
      <c r="B358" s="356">
        <v>45736</v>
      </c>
      <c r="C358" s="357">
        <v>11.428571428571429</v>
      </c>
      <c r="D358" s="333">
        <v>10</v>
      </c>
    </row>
    <row r="359" spans="2:4" x14ac:dyDescent="0.45">
      <c r="B359" s="356">
        <v>45737</v>
      </c>
      <c r="C359" s="357">
        <v>11.692857142857143</v>
      </c>
      <c r="D359" s="333">
        <v>10.1</v>
      </c>
    </row>
    <row r="360" spans="2:4" x14ac:dyDescent="0.45">
      <c r="B360" s="356">
        <v>45738</v>
      </c>
      <c r="C360" s="357">
        <v>11.828571428571429</v>
      </c>
      <c r="D360" s="333">
        <v>10.199999999999999</v>
      </c>
    </row>
    <row r="361" spans="2:4" x14ac:dyDescent="0.45">
      <c r="B361" s="356">
        <v>45739</v>
      </c>
      <c r="C361" s="357">
        <v>11.642857142857142</v>
      </c>
      <c r="D361" s="333">
        <v>10.3</v>
      </c>
    </row>
    <row r="362" spans="2:4" x14ac:dyDescent="0.45">
      <c r="B362" s="356">
        <v>45740</v>
      </c>
      <c r="C362" s="357">
        <v>11.392857142857144</v>
      </c>
      <c r="D362" s="333">
        <v>10.4</v>
      </c>
    </row>
    <row r="363" spans="2:4" x14ac:dyDescent="0.45">
      <c r="B363" s="356">
        <v>45741</v>
      </c>
      <c r="C363" s="357">
        <v>11.185714285714285</v>
      </c>
      <c r="D363" s="333">
        <v>10.5</v>
      </c>
    </row>
    <row r="364" spans="2:4" x14ac:dyDescent="0.45">
      <c r="B364" s="356">
        <v>45742</v>
      </c>
      <c r="C364" s="357">
        <v>11.414285714285715</v>
      </c>
      <c r="D364" s="333">
        <v>10.6</v>
      </c>
    </row>
    <row r="365" spans="2:4" x14ac:dyDescent="0.45">
      <c r="B365" s="356">
        <v>45743</v>
      </c>
      <c r="C365" s="357">
        <v>11.507142857142856</v>
      </c>
      <c r="D365" s="333">
        <v>10.8</v>
      </c>
    </row>
    <row r="366" spans="2:4" x14ac:dyDescent="0.45">
      <c r="B366" s="356">
        <v>45744</v>
      </c>
      <c r="C366" s="357">
        <v>11.357142857142858</v>
      </c>
      <c r="D366" s="333">
        <v>11</v>
      </c>
    </row>
    <row r="367" spans="2:4" x14ac:dyDescent="0.45">
      <c r="B367" s="356">
        <v>45745</v>
      </c>
      <c r="C367" s="357">
        <v>11.342857142857143</v>
      </c>
      <c r="D367" s="333">
        <v>11.1</v>
      </c>
    </row>
    <row r="368" spans="2:4" x14ac:dyDescent="0.45">
      <c r="B368" s="356">
        <v>45746</v>
      </c>
      <c r="C368" s="357">
        <v>11.821428571428571</v>
      </c>
      <c r="D368" s="333">
        <v>11.3</v>
      </c>
    </row>
    <row r="369" spans="2:4" x14ac:dyDescent="0.45">
      <c r="B369" s="356">
        <v>45747</v>
      </c>
      <c r="C369" s="357">
        <v>12.464285714285715</v>
      </c>
      <c r="D369" s="333">
        <v>11.5</v>
      </c>
    </row>
    <row r="370" spans="2:4" x14ac:dyDescent="0.45">
      <c r="B370" s="356">
        <v>45748</v>
      </c>
      <c r="C370" s="357">
        <v>13.485714285714286</v>
      </c>
      <c r="D370" s="333">
        <v>11.7</v>
      </c>
    </row>
    <row r="371" spans="2:4" x14ac:dyDescent="0.45">
      <c r="C371" s="359" t="s">
        <v>505</v>
      </c>
    </row>
  </sheetData>
  <phoneticPr fontId="1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20E32-3A6F-4BC6-A628-C106E6D59E3B}">
  <sheetPr codeName="Sheet30">
    <tabColor theme="8" tint="0.79998168889431442"/>
  </sheetPr>
  <dimension ref="B1:N81"/>
  <sheetViews>
    <sheetView showGridLines="0" zoomScaleNormal="100" workbookViewId="0"/>
  </sheetViews>
  <sheetFormatPr defaultColWidth="9" defaultRowHeight="15" x14ac:dyDescent="0.45"/>
  <cols>
    <col min="1" max="1" width="4.19921875" style="6" customWidth="1"/>
    <col min="2" max="2" width="13.09765625" style="6" customWidth="1"/>
    <col min="3" max="14" width="9.59765625" style="6" customWidth="1"/>
    <col min="15" max="16384" width="9" style="6"/>
  </cols>
  <sheetData>
    <row r="1" spans="2:14" ht="18" customHeight="1" x14ac:dyDescent="0.45"/>
    <row r="2" spans="2:14" ht="18" customHeight="1" x14ac:dyDescent="0.45">
      <c r="B2" s="376" t="s">
        <v>48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</row>
    <row r="3" spans="2:14" ht="18" customHeight="1" x14ac:dyDescent="0.45"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15" t="s">
        <v>431</v>
      </c>
    </row>
    <row r="4" spans="2:14" ht="18" customHeight="1" x14ac:dyDescent="0.45">
      <c r="B4" s="16"/>
      <c r="C4" s="17" t="s">
        <v>432</v>
      </c>
      <c r="D4" s="17" t="s">
        <v>51</v>
      </c>
      <c r="E4" s="17" t="s">
        <v>52</v>
      </c>
      <c r="F4" s="17" t="s">
        <v>53</v>
      </c>
      <c r="G4" s="17" t="s">
        <v>54</v>
      </c>
      <c r="H4" s="17" t="s">
        <v>55</v>
      </c>
      <c r="I4" s="17" t="s">
        <v>56</v>
      </c>
      <c r="J4" s="17" t="s">
        <v>57</v>
      </c>
      <c r="K4" s="17" t="s">
        <v>58</v>
      </c>
      <c r="L4" s="17" t="s">
        <v>59</v>
      </c>
      <c r="M4" s="17" t="s">
        <v>60</v>
      </c>
      <c r="N4" s="17" t="s">
        <v>61</v>
      </c>
    </row>
    <row r="5" spans="2:14" ht="18" customHeight="1" x14ac:dyDescent="0.45">
      <c r="B5" s="18" t="s">
        <v>131</v>
      </c>
      <c r="C5" s="19">
        <v>386</v>
      </c>
      <c r="D5" s="19">
        <v>349</v>
      </c>
      <c r="E5" s="19">
        <v>362</v>
      </c>
      <c r="F5" s="19">
        <v>416</v>
      </c>
      <c r="G5" s="19">
        <v>419</v>
      </c>
      <c r="H5" s="19">
        <v>384</v>
      </c>
      <c r="I5" s="19">
        <v>378</v>
      </c>
      <c r="J5" s="19">
        <v>433</v>
      </c>
      <c r="K5" s="19">
        <v>483</v>
      </c>
      <c r="L5" s="19">
        <v>502</v>
      </c>
      <c r="M5" s="19">
        <v>499</v>
      </c>
      <c r="N5" s="19">
        <v>452</v>
      </c>
    </row>
    <row r="6" spans="2:14" ht="18" customHeight="1" x14ac:dyDescent="0.45">
      <c r="B6" s="18" t="s">
        <v>132</v>
      </c>
      <c r="C6" s="19">
        <v>1047.7</v>
      </c>
      <c r="D6" s="19">
        <v>967.7</v>
      </c>
      <c r="E6" s="19">
        <v>1066.7</v>
      </c>
      <c r="F6" s="19">
        <v>1280.7</v>
      </c>
      <c r="G6" s="19">
        <v>1313.7</v>
      </c>
      <c r="H6" s="19">
        <v>1169.7</v>
      </c>
      <c r="I6" s="19">
        <v>1022.1</v>
      </c>
      <c r="J6" s="19">
        <v>1150.0999999999999</v>
      </c>
      <c r="K6" s="19">
        <v>1290.0999999999999</v>
      </c>
      <c r="L6" s="19">
        <v>1352.1</v>
      </c>
      <c r="M6" s="19">
        <v>1349.1</v>
      </c>
      <c r="N6" s="19">
        <v>1237.0999999999999</v>
      </c>
    </row>
    <row r="7" spans="2:14" ht="18" customHeight="1" x14ac:dyDescent="0.45">
      <c r="B7" s="18" t="s">
        <v>133</v>
      </c>
      <c r="C7" s="19">
        <v>3705</v>
      </c>
      <c r="D7" s="19">
        <v>3617</v>
      </c>
      <c r="E7" s="19">
        <v>4298</v>
      </c>
      <c r="F7" s="19">
        <v>5491</v>
      </c>
      <c r="G7" s="19">
        <v>5491</v>
      </c>
      <c r="H7" s="19">
        <v>4699</v>
      </c>
      <c r="I7" s="19">
        <v>3887</v>
      </c>
      <c r="J7" s="19">
        <v>3956</v>
      </c>
      <c r="K7" s="19">
        <v>4370</v>
      </c>
      <c r="L7" s="19">
        <v>4776</v>
      </c>
      <c r="M7" s="19">
        <v>4776</v>
      </c>
      <c r="N7" s="19">
        <v>4220</v>
      </c>
    </row>
    <row r="8" spans="2:14" ht="18" customHeight="1" x14ac:dyDescent="0.45">
      <c r="B8" s="20" t="s">
        <v>433</v>
      </c>
      <c r="C8" s="21">
        <v>5138.7</v>
      </c>
      <c r="D8" s="21">
        <v>4933.7</v>
      </c>
      <c r="E8" s="21">
        <v>5726.7</v>
      </c>
      <c r="F8" s="21">
        <v>7187.7</v>
      </c>
      <c r="G8" s="21">
        <v>7223.7</v>
      </c>
      <c r="H8" s="21">
        <v>6252.7</v>
      </c>
      <c r="I8" s="21">
        <v>5287.1</v>
      </c>
      <c r="J8" s="21">
        <v>5539.1</v>
      </c>
      <c r="K8" s="21">
        <v>6143.1</v>
      </c>
      <c r="L8" s="21">
        <v>6630.1</v>
      </c>
      <c r="M8" s="21">
        <v>6624.1</v>
      </c>
      <c r="N8" s="21">
        <v>5909.1</v>
      </c>
    </row>
    <row r="9" spans="2:14" ht="18" customHeight="1" x14ac:dyDescent="0.45">
      <c r="B9" s="18" t="s">
        <v>134</v>
      </c>
      <c r="C9" s="19">
        <v>1758</v>
      </c>
      <c r="D9" s="19">
        <v>1775</v>
      </c>
      <c r="E9" s="19">
        <v>1951</v>
      </c>
      <c r="F9" s="19">
        <v>2313</v>
      </c>
      <c r="G9" s="19">
        <v>2313</v>
      </c>
      <c r="H9" s="19">
        <v>2212</v>
      </c>
      <c r="I9" s="19">
        <v>1849</v>
      </c>
      <c r="J9" s="19">
        <v>1853</v>
      </c>
      <c r="K9" s="19">
        <v>2128</v>
      </c>
      <c r="L9" s="19">
        <v>2303</v>
      </c>
      <c r="M9" s="19">
        <v>2303</v>
      </c>
      <c r="N9" s="19">
        <v>2026</v>
      </c>
    </row>
    <row r="10" spans="2:14" ht="18" customHeight="1" x14ac:dyDescent="0.45">
      <c r="B10" s="18" t="s">
        <v>135</v>
      </c>
      <c r="C10" s="19">
        <v>355</v>
      </c>
      <c r="D10" s="19">
        <v>331.5</v>
      </c>
      <c r="E10" s="19">
        <v>388.5</v>
      </c>
      <c r="F10" s="19">
        <v>473</v>
      </c>
      <c r="G10" s="19">
        <v>473</v>
      </c>
      <c r="H10" s="19">
        <v>415.5</v>
      </c>
      <c r="I10" s="19">
        <v>348.5</v>
      </c>
      <c r="J10" s="19">
        <v>377</v>
      </c>
      <c r="K10" s="19">
        <v>450.5</v>
      </c>
      <c r="L10" s="19">
        <v>489</v>
      </c>
      <c r="M10" s="19">
        <v>489</v>
      </c>
      <c r="N10" s="19">
        <v>418.5</v>
      </c>
    </row>
    <row r="11" spans="2:14" ht="18" customHeight="1" x14ac:dyDescent="0.45">
      <c r="B11" s="18" t="s">
        <v>136</v>
      </c>
      <c r="C11" s="19">
        <v>1720.5</v>
      </c>
      <c r="D11" s="19">
        <v>1839.2</v>
      </c>
      <c r="E11" s="19">
        <v>2090.3000000000002</v>
      </c>
      <c r="F11" s="19">
        <v>2668.6</v>
      </c>
      <c r="G11" s="19">
        <v>2669.1</v>
      </c>
      <c r="H11" s="19">
        <v>2336.8000000000002</v>
      </c>
      <c r="I11" s="19">
        <v>1897.8</v>
      </c>
      <c r="J11" s="19">
        <v>1840.4</v>
      </c>
      <c r="K11" s="19">
        <v>2358.6999999999998</v>
      </c>
      <c r="L11" s="19">
        <v>2473.5</v>
      </c>
      <c r="M11" s="19">
        <v>2474.1</v>
      </c>
      <c r="N11" s="19">
        <v>2106.4</v>
      </c>
    </row>
    <row r="12" spans="2:14" ht="18" customHeight="1" x14ac:dyDescent="0.45">
      <c r="B12" s="18" t="s">
        <v>137</v>
      </c>
      <c r="C12" s="19">
        <v>687</v>
      </c>
      <c r="D12" s="19">
        <v>689</v>
      </c>
      <c r="E12" s="19">
        <v>784</v>
      </c>
      <c r="F12" s="19">
        <v>1018</v>
      </c>
      <c r="G12" s="19">
        <v>1018</v>
      </c>
      <c r="H12" s="19">
        <v>883</v>
      </c>
      <c r="I12" s="19">
        <v>733</v>
      </c>
      <c r="J12" s="19">
        <v>774</v>
      </c>
      <c r="K12" s="19">
        <v>968</v>
      </c>
      <c r="L12" s="19">
        <v>986</v>
      </c>
      <c r="M12" s="19">
        <v>986</v>
      </c>
      <c r="N12" s="19">
        <v>825</v>
      </c>
    </row>
    <row r="13" spans="2:14" ht="18" customHeight="1" x14ac:dyDescent="0.45">
      <c r="B13" s="18" t="s">
        <v>138</v>
      </c>
      <c r="C13" s="19">
        <v>319</v>
      </c>
      <c r="D13" s="19">
        <v>330</v>
      </c>
      <c r="E13" s="19">
        <v>385</v>
      </c>
      <c r="F13" s="19">
        <v>476</v>
      </c>
      <c r="G13" s="19">
        <v>476</v>
      </c>
      <c r="H13" s="19">
        <v>424</v>
      </c>
      <c r="I13" s="19">
        <v>356</v>
      </c>
      <c r="J13" s="19">
        <v>340</v>
      </c>
      <c r="K13" s="19">
        <v>452</v>
      </c>
      <c r="L13" s="19">
        <v>452</v>
      </c>
      <c r="M13" s="19">
        <v>452</v>
      </c>
      <c r="N13" s="19">
        <v>379</v>
      </c>
    </row>
    <row r="14" spans="2:14" ht="18" customHeight="1" x14ac:dyDescent="0.45">
      <c r="B14" s="18" t="s">
        <v>139</v>
      </c>
      <c r="C14" s="19">
        <v>1000</v>
      </c>
      <c r="D14" s="19">
        <v>1084</v>
      </c>
      <c r="E14" s="19">
        <v>1229</v>
      </c>
      <c r="F14" s="19">
        <v>1583</v>
      </c>
      <c r="G14" s="19">
        <v>1583</v>
      </c>
      <c r="H14" s="19">
        <v>1380</v>
      </c>
      <c r="I14" s="19">
        <v>1157</v>
      </c>
      <c r="J14" s="19">
        <v>1149</v>
      </c>
      <c r="K14" s="19">
        <v>1376</v>
      </c>
      <c r="L14" s="19">
        <v>1456</v>
      </c>
      <c r="M14" s="19">
        <v>1456</v>
      </c>
      <c r="N14" s="19">
        <v>1198</v>
      </c>
    </row>
    <row r="15" spans="2:14" ht="18" customHeight="1" x14ac:dyDescent="0.45">
      <c r="B15" s="20" t="s">
        <v>434</v>
      </c>
      <c r="C15" s="21">
        <v>5839.5</v>
      </c>
      <c r="D15" s="21">
        <v>6048.7</v>
      </c>
      <c r="E15" s="21">
        <v>6827.8</v>
      </c>
      <c r="F15" s="21">
        <v>8531.6</v>
      </c>
      <c r="G15" s="21">
        <v>8532.1</v>
      </c>
      <c r="H15" s="21">
        <v>7651.3</v>
      </c>
      <c r="I15" s="21">
        <v>6341.3</v>
      </c>
      <c r="J15" s="21">
        <v>6333.4</v>
      </c>
      <c r="K15" s="21">
        <v>7733.2</v>
      </c>
      <c r="L15" s="21">
        <v>8159.5</v>
      </c>
      <c r="M15" s="21">
        <v>8160.1</v>
      </c>
      <c r="N15" s="21">
        <v>6952.9</v>
      </c>
    </row>
    <row r="16" spans="2:14" ht="18" customHeight="1" x14ac:dyDescent="0.45">
      <c r="B16" s="22" t="s">
        <v>435</v>
      </c>
      <c r="C16" s="21">
        <v>10978.2</v>
      </c>
      <c r="D16" s="21">
        <v>10982.4</v>
      </c>
      <c r="E16" s="21">
        <v>12554.5</v>
      </c>
      <c r="F16" s="21">
        <v>15719.3</v>
      </c>
      <c r="G16" s="21">
        <v>15755.8</v>
      </c>
      <c r="H16" s="21">
        <v>13904</v>
      </c>
      <c r="I16" s="21">
        <v>11628.400000000001</v>
      </c>
      <c r="J16" s="21">
        <v>11872.5</v>
      </c>
      <c r="K16" s="21">
        <v>13876.3</v>
      </c>
      <c r="L16" s="21">
        <v>14789.6</v>
      </c>
      <c r="M16" s="21">
        <v>14784.2</v>
      </c>
      <c r="N16" s="21">
        <v>12862</v>
      </c>
    </row>
    <row r="17" spans="2:14" ht="18" customHeight="1" x14ac:dyDescent="0.45">
      <c r="B17" s="18" t="s">
        <v>141</v>
      </c>
      <c r="C17" s="19">
        <v>108.2</v>
      </c>
      <c r="D17" s="19">
        <v>130.30000000000001</v>
      </c>
      <c r="E17" s="19">
        <v>150.09399999999999</v>
      </c>
      <c r="F17" s="19">
        <v>158.499</v>
      </c>
      <c r="G17" s="19">
        <v>157.41460000000001</v>
      </c>
      <c r="H17" s="19">
        <v>154.19999999999999</v>
      </c>
      <c r="I17" s="19">
        <v>137.4</v>
      </c>
      <c r="J17" s="19">
        <v>112.7</v>
      </c>
      <c r="K17" s="19">
        <v>97.5</v>
      </c>
      <c r="L17" s="19">
        <v>102.3</v>
      </c>
      <c r="M17" s="19">
        <v>94.9</v>
      </c>
      <c r="N17" s="19">
        <v>96.3</v>
      </c>
    </row>
    <row r="18" spans="2:14" ht="18" customHeight="1" x14ac:dyDescent="0.45">
      <c r="B18" s="22" t="s">
        <v>436</v>
      </c>
      <c r="C18" s="21">
        <v>11086.400000000001</v>
      </c>
      <c r="D18" s="21">
        <v>11112.699999999999</v>
      </c>
      <c r="E18" s="21">
        <v>12704.593999999999</v>
      </c>
      <c r="F18" s="21">
        <v>15877.798999999999</v>
      </c>
      <c r="G18" s="21">
        <v>15913.214599999999</v>
      </c>
      <c r="H18" s="21">
        <v>14058.2</v>
      </c>
      <c r="I18" s="21">
        <v>11765.800000000001</v>
      </c>
      <c r="J18" s="21">
        <v>11985.2</v>
      </c>
      <c r="K18" s="21">
        <v>13973.8</v>
      </c>
      <c r="L18" s="21">
        <v>14891.9</v>
      </c>
      <c r="M18" s="21">
        <v>14879.1</v>
      </c>
      <c r="N18" s="21">
        <v>12958.3</v>
      </c>
    </row>
    <row r="19" spans="2:14" ht="18" customHeight="1" x14ac:dyDescent="0.45"/>
    <row r="20" spans="2:14" ht="18" customHeight="1" x14ac:dyDescent="0.45">
      <c r="B20" s="376" t="s">
        <v>66</v>
      </c>
      <c r="C20" s="376"/>
      <c r="D20" s="376"/>
      <c r="E20" s="376"/>
      <c r="F20" s="376"/>
      <c r="G20" s="376"/>
      <c r="H20" s="376"/>
      <c r="I20" s="376"/>
      <c r="J20" s="376"/>
      <c r="K20" s="376"/>
      <c r="L20" s="376"/>
      <c r="M20" s="376"/>
      <c r="N20" s="376"/>
    </row>
    <row r="21" spans="2:14" s="196" customFormat="1" ht="18" customHeight="1" x14ac:dyDescent="0.45">
      <c r="B21" s="376" t="s">
        <v>437</v>
      </c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</row>
    <row r="22" spans="2:14" ht="18" customHeight="1" x14ac:dyDescent="0.45"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15" t="s">
        <v>49</v>
      </c>
    </row>
    <row r="23" spans="2:14" ht="18" customHeight="1" x14ac:dyDescent="0.45">
      <c r="B23" s="16"/>
      <c r="C23" s="17" t="s">
        <v>50</v>
      </c>
      <c r="D23" s="17" t="s">
        <v>51</v>
      </c>
      <c r="E23" s="17" t="s">
        <v>52</v>
      </c>
      <c r="F23" s="17" t="s">
        <v>53</v>
      </c>
      <c r="G23" s="17" t="s">
        <v>54</v>
      </c>
      <c r="H23" s="17" t="s">
        <v>55</v>
      </c>
      <c r="I23" s="17" t="s">
        <v>56</v>
      </c>
      <c r="J23" s="17" t="s">
        <v>57</v>
      </c>
      <c r="K23" s="17" t="s">
        <v>58</v>
      </c>
      <c r="L23" s="17" t="s">
        <v>59</v>
      </c>
      <c r="M23" s="17" t="s">
        <v>60</v>
      </c>
      <c r="N23" s="17" t="s">
        <v>61</v>
      </c>
    </row>
    <row r="24" spans="2:14" ht="18" customHeight="1" x14ac:dyDescent="0.45">
      <c r="B24" s="18" t="s">
        <v>20</v>
      </c>
      <c r="C24" s="19">
        <v>556.10600000000022</v>
      </c>
      <c r="D24" s="19">
        <v>531.8420000000001</v>
      </c>
      <c r="E24" s="19">
        <v>540.64100000000008</v>
      </c>
      <c r="F24" s="19">
        <v>521.72500000000014</v>
      </c>
      <c r="G24" s="19">
        <v>535.3520000000002</v>
      </c>
      <c r="H24" s="19">
        <v>490.113</v>
      </c>
      <c r="I24" s="19">
        <v>508.03000000000009</v>
      </c>
      <c r="J24" s="19">
        <v>546.53800000000012</v>
      </c>
      <c r="K24" s="19">
        <v>628.56000000000006</v>
      </c>
      <c r="L24" s="19">
        <v>612.12000000000012</v>
      </c>
      <c r="M24" s="19">
        <v>621.971</v>
      </c>
      <c r="N24" s="19">
        <v>553.90299999999991</v>
      </c>
    </row>
    <row r="25" spans="2:14" ht="18" customHeight="1" x14ac:dyDescent="0.45">
      <c r="B25" s="18" t="s">
        <v>21</v>
      </c>
      <c r="C25" s="19">
        <v>1523.9359600000012</v>
      </c>
      <c r="D25" s="19">
        <v>1492.66976</v>
      </c>
      <c r="E25" s="19">
        <v>1755.6740800000011</v>
      </c>
      <c r="F25" s="19">
        <v>2025.1370400000008</v>
      </c>
      <c r="G25" s="19">
        <v>2043.9606400000023</v>
      </c>
      <c r="H25" s="19">
        <v>1853.0073600000007</v>
      </c>
      <c r="I25" s="19">
        <v>1586.0488000000003</v>
      </c>
      <c r="J25" s="19">
        <v>1627.3617600000007</v>
      </c>
      <c r="K25" s="19">
        <v>1840.4154400000014</v>
      </c>
      <c r="L25" s="19">
        <v>1926.9934000000001</v>
      </c>
      <c r="M25" s="19">
        <v>1902.9480800000013</v>
      </c>
      <c r="N25" s="19">
        <v>1724.1038000000001</v>
      </c>
    </row>
    <row r="26" spans="2:14" ht="18" customHeight="1" x14ac:dyDescent="0.45">
      <c r="B26" s="18" t="s">
        <v>22</v>
      </c>
      <c r="C26" s="19">
        <v>4016.1770000000033</v>
      </c>
      <c r="D26" s="19">
        <v>3816.4000000000015</v>
      </c>
      <c r="E26" s="19">
        <v>4521.1280000000024</v>
      </c>
      <c r="F26" s="19">
        <v>5799.2220000000052</v>
      </c>
      <c r="G26" s="19">
        <v>5819.1910000000025</v>
      </c>
      <c r="H26" s="19">
        <v>5367.3750000000045</v>
      </c>
      <c r="I26" s="19">
        <v>3791.1130000000048</v>
      </c>
      <c r="J26" s="19">
        <v>4055.4700000000034</v>
      </c>
      <c r="K26" s="19">
        <v>5009.1510000000026</v>
      </c>
      <c r="L26" s="19">
        <v>5239.2050000000045</v>
      </c>
      <c r="M26" s="19">
        <v>5080.975000000004</v>
      </c>
      <c r="N26" s="19">
        <v>4820.7010000000028</v>
      </c>
    </row>
    <row r="27" spans="2:14" ht="18" customHeight="1" x14ac:dyDescent="0.45">
      <c r="B27" s="20" t="s">
        <v>62</v>
      </c>
      <c r="C27" s="21">
        <v>6096.2189600000047</v>
      </c>
      <c r="D27" s="21">
        <v>5840.9117600000018</v>
      </c>
      <c r="E27" s="21">
        <v>6817.4430800000036</v>
      </c>
      <c r="F27" s="21">
        <v>8346.0840400000052</v>
      </c>
      <c r="G27" s="21">
        <v>8398.5036400000045</v>
      </c>
      <c r="H27" s="21">
        <v>7710.4953600000053</v>
      </c>
      <c r="I27" s="21">
        <v>5885.1918000000051</v>
      </c>
      <c r="J27" s="21">
        <v>6229.3697600000041</v>
      </c>
      <c r="K27" s="21">
        <v>7478.1264400000036</v>
      </c>
      <c r="L27" s="21">
        <v>7778.3184000000047</v>
      </c>
      <c r="M27" s="21">
        <v>7605.8940800000055</v>
      </c>
      <c r="N27" s="21">
        <v>7098.7078000000029</v>
      </c>
    </row>
    <row r="28" spans="2:14" ht="18" customHeight="1" x14ac:dyDescent="0.45">
      <c r="B28" s="18" t="s">
        <v>23</v>
      </c>
      <c r="C28" s="19">
        <v>2109.4500000000003</v>
      </c>
      <c r="D28" s="19">
        <v>2219.7890000000011</v>
      </c>
      <c r="E28" s="19">
        <v>2348.1689999999994</v>
      </c>
      <c r="F28" s="19">
        <v>2768.4930000000008</v>
      </c>
      <c r="G28" s="19">
        <v>2719.2410000000018</v>
      </c>
      <c r="H28" s="19">
        <v>2580.3200000000011</v>
      </c>
      <c r="I28" s="19">
        <v>2385.6200000000013</v>
      </c>
      <c r="J28" s="19">
        <v>2175.3250000000007</v>
      </c>
      <c r="K28" s="19">
        <v>2192.5570000000002</v>
      </c>
      <c r="L28" s="19">
        <v>2262.4460000000017</v>
      </c>
      <c r="M28" s="19">
        <v>2521.2460000000019</v>
      </c>
      <c r="N28" s="19">
        <v>2534.0010000000011</v>
      </c>
    </row>
    <row r="29" spans="2:14" ht="18" customHeight="1" x14ac:dyDescent="0.45">
      <c r="B29" s="18" t="s">
        <v>24</v>
      </c>
      <c r="C29" s="19">
        <v>554.53899999999999</v>
      </c>
      <c r="D29" s="19">
        <v>531.60400000000004</v>
      </c>
      <c r="E29" s="19">
        <v>520.41799999999989</v>
      </c>
      <c r="F29" s="19">
        <v>637.96200000000022</v>
      </c>
      <c r="G29" s="19">
        <v>641.43300000000011</v>
      </c>
      <c r="H29" s="19">
        <v>605.8309999999999</v>
      </c>
      <c r="I29" s="19">
        <v>524.18700000000013</v>
      </c>
      <c r="J29" s="19">
        <v>534.83100000000002</v>
      </c>
      <c r="K29" s="19">
        <v>598.76599999999996</v>
      </c>
      <c r="L29" s="19">
        <v>592.71500000000003</v>
      </c>
      <c r="M29" s="19">
        <v>585.26600000000019</v>
      </c>
      <c r="N29" s="19">
        <v>517.27700000000027</v>
      </c>
    </row>
    <row r="30" spans="2:14" ht="18" customHeight="1" x14ac:dyDescent="0.45">
      <c r="B30" s="18" t="s">
        <v>25</v>
      </c>
      <c r="C30" s="19">
        <v>2070.4200000000005</v>
      </c>
      <c r="D30" s="19">
        <v>2131.3880000000004</v>
      </c>
      <c r="E30" s="19">
        <v>2360.942</v>
      </c>
      <c r="F30" s="19">
        <v>2750.375</v>
      </c>
      <c r="G30" s="19">
        <v>2809.4900000000002</v>
      </c>
      <c r="H30" s="19">
        <v>2662.2520000000013</v>
      </c>
      <c r="I30" s="19">
        <v>2206.7409999999995</v>
      </c>
      <c r="J30" s="19">
        <v>2201.6279999999997</v>
      </c>
      <c r="K30" s="19">
        <v>2606.349999999999</v>
      </c>
      <c r="L30" s="19">
        <v>2709.7599999999998</v>
      </c>
      <c r="M30" s="19">
        <v>2772.6419999999998</v>
      </c>
      <c r="N30" s="19">
        <v>2484.4069999999997</v>
      </c>
    </row>
    <row r="31" spans="2:14" ht="18" customHeight="1" x14ac:dyDescent="0.45">
      <c r="B31" s="18" t="s">
        <v>26</v>
      </c>
      <c r="C31" s="19">
        <v>954.68970000000024</v>
      </c>
      <c r="D31" s="19">
        <v>1105.1086999999995</v>
      </c>
      <c r="E31" s="19">
        <v>1238.2307000000005</v>
      </c>
      <c r="F31" s="19">
        <v>1400.8907000000002</v>
      </c>
      <c r="G31" s="19">
        <v>1362.2586999999999</v>
      </c>
      <c r="H31" s="19">
        <v>1184.9747000000002</v>
      </c>
      <c r="I31" s="19">
        <v>995.93070000000023</v>
      </c>
      <c r="J31" s="19">
        <v>940.08470000000057</v>
      </c>
      <c r="K31" s="19">
        <v>1179.9776999999999</v>
      </c>
      <c r="L31" s="19">
        <v>1219.1997000000006</v>
      </c>
      <c r="M31" s="19">
        <v>1150.4097000000004</v>
      </c>
      <c r="N31" s="19">
        <v>1100.1067000000007</v>
      </c>
    </row>
    <row r="32" spans="2:14" ht="18" customHeight="1" x14ac:dyDescent="0.45">
      <c r="B32" s="18" t="s">
        <v>27</v>
      </c>
      <c r="C32" s="19">
        <v>655.62699999999995</v>
      </c>
      <c r="D32" s="19">
        <v>682.09300000000007</v>
      </c>
      <c r="E32" s="19">
        <v>729.68600000000004</v>
      </c>
      <c r="F32" s="19">
        <v>846.70799999999997</v>
      </c>
      <c r="G32" s="19">
        <v>818.00100000000009</v>
      </c>
      <c r="H32" s="19">
        <v>757.91500000000008</v>
      </c>
      <c r="I32" s="19">
        <v>595.50799999999992</v>
      </c>
      <c r="J32" s="19">
        <v>547.55200000000002</v>
      </c>
      <c r="K32" s="19">
        <v>652.9849999999999</v>
      </c>
      <c r="L32" s="19">
        <v>754.202</v>
      </c>
      <c r="M32" s="19">
        <v>751.49799999999993</v>
      </c>
      <c r="N32" s="19">
        <v>725.80400000000009</v>
      </c>
    </row>
    <row r="33" spans="2:14" ht="18" customHeight="1" x14ac:dyDescent="0.45">
      <c r="B33" s="18" t="s">
        <v>28</v>
      </c>
      <c r="C33" s="19">
        <v>1310.2229999999997</v>
      </c>
      <c r="D33" s="19">
        <v>1303.6659999999999</v>
      </c>
      <c r="E33" s="19">
        <v>1722.5330000000013</v>
      </c>
      <c r="F33" s="19">
        <v>1915.4410000000007</v>
      </c>
      <c r="G33" s="19">
        <v>1864.0790000000011</v>
      </c>
      <c r="H33" s="19">
        <v>1797.5420000000006</v>
      </c>
      <c r="I33" s="19">
        <v>1622.5160000000001</v>
      </c>
      <c r="J33" s="19">
        <v>1498.2779999999998</v>
      </c>
      <c r="K33" s="19">
        <v>1698.0860000000011</v>
      </c>
      <c r="L33" s="19">
        <v>1749.151000000001</v>
      </c>
      <c r="M33" s="19">
        <v>1672.4969999999998</v>
      </c>
      <c r="N33" s="19">
        <v>1590.0489999999993</v>
      </c>
    </row>
    <row r="34" spans="2:14" ht="18" customHeight="1" x14ac:dyDescent="0.45">
      <c r="B34" s="20" t="s">
        <v>63</v>
      </c>
      <c r="C34" s="21">
        <v>7654.9487000000008</v>
      </c>
      <c r="D34" s="21">
        <v>7973.6487000000006</v>
      </c>
      <c r="E34" s="21">
        <v>8919.9787000000015</v>
      </c>
      <c r="F34" s="21">
        <v>10319.869700000001</v>
      </c>
      <c r="G34" s="21">
        <v>10214.502700000005</v>
      </c>
      <c r="H34" s="21">
        <v>9588.8347000000031</v>
      </c>
      <c r="I34" s="21">
        <v>8330.5027000000009</v>
      </c>
      <c r="J34" s="21">
        <v>7897.6987000000008</v>
      </c>
      <c r="K34" s="21">
        <v>8928.7216999999982</v>
      </c>
      <c r="L34" s="21">
        <v>9287.4737000000041</v>
      </c>
      <c r="M34" s="21">
        <v>9453.5587000000014</v>
      </c>
      <c r="N34" s="21">
        <v>8951.6447000000007</v>
      </c>
    </row>
    <row r="35" spans="2:14" ht="18" customHeight="1" x14ac:dyDescent="0.45">
      <c r="B35" s="22" t="s">
        <v>64</v>
      </c>
      <c r="C35" s="21">
        <v>13751.167660000006</v>
      </c>
      <c r="D35" s="21">
        <v>13814.560460000002</v>
      </c>
      <c r="E35" s="21">
        <v>15737.421780000004</v>
      </c>
      <c r="F35" s="21">
        <v>18665.953740000004</v>
      </c>
      <c r="G35" s="21">
        <v>18613.006340000007</v>
      </c>
      <c r="H35" s="21">
        <v>17299.330060000008</v>
      </c>
      <c r="I35" s="21">
        <v>14215.694500000005</v>
      </c>
      <c r="J35" s="21">
        <v>14127.068460000006</v>
      </c>
      <c r="K35" s="21">
        <v>16406.848140000002</v>
      </c>
      <c r="L35" s="21">
        <v>17065.79210000001</v>
      </c>
      <c r="M35" s="21">
        <v>17059.452780000007</v>
      </c>
      <c r="N35" s="21">
        <v>16050.352500000005</v>
      </c>
    </row>
    <row r="36" spans="2:14" ht="18" customHeight="1" x14ac:dyDescent="0.45">
      <c r="B36" s="18" t="s">
        <v>29</v>
      </c>
      <c r="C36" s="19">
        <v>150.14599999999999</v>
      </c>
      <c r="D36" s="19">
        <v>176.17400000000001</v>
      </c>
      <c r="E36" s="19">
        <v>192.74600000000001</v>
      </c>
      <c r="F36" s="19">
        <v>197.49399999999997</v>
      </c>
      <c r="G36" s="19">
        <v>211.25599999999994</v>
      </c>
      <c r="H36" s="19">
        <v>207.30299999999997</v>
      </c>
      <c r="I36" s="19">
        <v>192.54599999999996</v>
      </c>
      <c r="J36" s="19">
        <v>176.38800000000001</v>
      </c>
      <c r="K36" s="19">
        <v>164.506</v>
      </c>
      <c r="L36" s="19">
        <v>172.261</v>
      </c>
      <c r="M36" s="19">
        <v>164.08399999999997</v>
      </c>
      <c r="N36" s="19">
        <v>187.59699999999998</v>
      </c>
    </row>
    <row r="37" spans="2:14" ht="18" customHeight="1" x14ac:dyDescent="0.45">
      <c r="B37" s="22" t="s">
        <v>65</v>
      </c>
      <c r="C37" s="21">
        <v>13901.313660000007</v>
      </c>
      <c r="D37" s="21">
        <v>13990.734460000003</v>
      </c>
      <c r="E37" s="21">
        <v>15930.167780000003</v>
      </c>
      <c r="F37" s="21">
        <v>18863.447740000003</v>
      </c>
      <c r="G37" s="21">
        <v>18824.262340000008</v>
      </c>
      <c r="H37" s="21">
        <v>17506.633060000007</v>
      </c>
      <c r="I37" s="21">
        <v>14408.240500000005</v>
      </c>
      <c r="J37" s="21">
        <v>14303.456460000007</v>
      </c>
      <c r="K37" s="21">
        <v>16571.354140000003</v>
      </c>
      <c r="L37" s="21">
        <v>17238.053100000008</v>
      </c>
      <c r="M37" s="21">
        <v>17223.536780000006</v>
      </c>
      <c r="N37" s="21">
        <v>16237.949500000004</v>
      </c>
    </row>
    <row r="38" spans="2:14" ht="18" customHeight="1" x14ac:dyDescent="0.45"/>
    <row r="39" spans="2:14" ht="18" customHeight="1" x14ac:dyDescent="0.45">
      <c r="B39" s="376" t="s">
        <v>208</v>
      </c>
      <c r="C39" s="376"/>
      <c r="D39" s="376"/>
      <c r="E39" s="376"/>
      <c r="F39" s="376"/>
      <c r="G39" s="376"/>
      <c r="H39" s="376"/>
      <c r="I39" s="376"/>
      <c r="J39" s="376"/>
      <c r="K39" s="376"/>
      <c r="L39" s="376"/>
      <c r="M39" s="376"/>
      <c r="N39" s="376"/>
    </row>
    <row r="40" spans="2:14" s="196" customFormat="1" ht="18" customHeight="1" x14ac:dyDescent="0.45">
      <c r="B40" s="376" t="s">
        <v>427</v>
      </c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</row>
    <row r="41" spans="2:14" ht="18" customHeight="1" x14ac:dyDescent="0.45"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15" t="s">
        <v>49</v>
      </c>
    </row>
    <row r="42" spans="2:14" ht="18" customHeight="1" x14ac:dyDescent="0.45">
      <c r="B42" s="16"/>
      <c r="C42" s="17" t="s">
        <v>50</v>
      </c>
      <c r="D42" s="17" t="s">
        <v>51</v>
      </c>
      <c r="E42" s="17" t="s">
        <v>52</v>
      </c>
      <c r="F42" s="17" t="s">
        <v>53</v>
      </c>
      <c r="G42" s="17" t="s">
        <v>54</v>
      </c>
      <c r="H42" s="17" t="s">
        <v>55</v>
      </c>
      <c r="I42" s="17" t="s">
        <v>56</v>
      </c>
      <c r="J42" s="17" t="s">
        <v>57</v>
      </c>
      <c r="K42" s="17" t="s">
        <v>58</v>
      </c>
      <c r="L42" s="17" t="s">
        <v>59</v>
      </c>
      <c r="M42" s="17" t="s">
        <v>60</v>
      </c>
      <c r="N42" s="17" t="s">
        <v>61</v>
      </c>
    </row>
    <row r="43" spans="2:14" ht="18" customHeight="1" x14ac:dyDescent="0.45">
      <c r="B43" s="18" t="s">
        <v>20</v>
      </c>
      <c r="C43" s="19">
        <v>492.57400000000024</v>
      </c>
      <c r="D43" s="19">
        <v>476.8420000000001</v>
      </c>
      <c r="E43" s="19">
        <v>497.84100000000007</v>
      </c>
      <c r="F43" s="19">
        <v>490.38700000000006</v>
      </c>
      <c r="G43" s="19">
        <v>492.49200000000019</v>
      </c>
      <c r="H43" s="19">
        <v>477.32100000000003</v>
      </c>
      <c r="I43" s="19">
        <v>466.99800000000016</v>
      </c>
      <c r="J43" s="19">
        <v>495.38400000000013</v>
      </c>
      <c r="K43" s="19">
        <v>578.54000000000008</v>
      </c>
      <c r="L43" s="19">
        <v>579.86000000000013</v>
      </c>
      <c r="M43" s="19">
        <v>572.64700000000005</v>
      </c>
      <c r="N43" s="19">
        <v>549.4129999999999</v>
      </c>
    </row>
    <row r="44" spans="2:14" ht="18" customHeight="1" x14ac:dyDescent="0.45">
      <c r="B44" s="18" t="s">
        <v>21</v>
      </c>
      <c r="C44" s="19">
        <v>1256.4379600000011</v>
      </c>
      <c r="D44" s="19">
        <v>1148.5517599999998</v>
      </c>
      <c r="E44" s="19">
        <v>1275.7020800000009</v>
      </c>
      <c r="F44" s="19">
        <v>1509.7170400000007</v>
      </c>
      <c r="G44" s="19">
        <v>1544.1306400000024</v>
      </c>
      <c r="H44" s="19">
        <v>1453.9773600000008</v>
      </c>
      <c r="I44" s="19">
        <v>1152.3708000000001</v>
      </c>
      <c r="J44" s="19">
        <v>1315.7857600000007</v>
      </c>
      <c r="K44" s="19">
        <v>1545.2734400000013</v>
      </c>
      <c r="L44" s="19">
        <v>1561.7974000000002</v>
      </c>
      <c r="M44" s="19">
        <v>1548.226080000001</v>
      </c>
      <c r="N44" s="19">
        <v>1503.7278000000001</v>
      </c>
    </row>
    <row r="45" spans="2:14" ht="18" customHeight="1" x14ac:dyDescent="0.45">
      <c r="B45" s="18" t="s">
        <v>22</v>
      </c>
      <c r="C45" s="19">
        <v>4443.207000000004</v>
      </c>
      <c r="D45" s="19">
        <v>4292.9360000000015</v>
      </c>
      <c r="E45" s="19">
        <v>5140.1660000000029</v>
      </c>
      <c r="F45" s="19">
        <v>6472.9760000000051</v>
      </c>
      <c r="G45" s="19">
        <v>6454.2190000000028</v>
      </c>
      <c r="H45" s="19">
        <v>5841.0710000000045</v>
      </c>
      <c r="I45" s="19">
        <v>4369.3710000000046</v>
      </c>
      <c r="J45" s="19">
        <v>4525.8660000000036</v>
      </c>
      <c r="K45" s="19">
        <v>5234.3130000000028</v>
      </c>
      <c r="L45" s="19">
        <v>5516.6610000000046</v>
      </c>
      <c r="M45" s="19">
        <v>5480.9870000000037</v>
      </c>
      <c r="N45" s="19">
        <v>5129.5670000000027</v>
      </c>
    </row>
    <row r="46" spans="2:14" ht="18" customHeight="1" x14ac:dyDescent="0.45">
      <c r="B46" s="20" t="s">
        <v>62</v>
      </c>
      <c r="C46" s="21">
        <v>6192.2189600000056</v>
      </c>
      <c r="D46" s="21">
        <v>5918.3297600000014</v>
      </c>
      <c r="E46" s="21">
        <v>6913.7090800000042</v>
      </c>
      <c r="F46" s="21">
        <v>8473.0800400000062</v>
      </c>
      <c r="G46" s="21">
        <v>8490.841640000006</v>
      </c>
      <c r="H46" s="21">
        <v>7772.3693600000051</v>
      </c>
      <c r="I46" s="21">
        <v>5988.7398000000048</v>
      </c>
      <c r="J46" s="21">
        <v>6337.0357600000043</v>
      </c>
      <c r="K46" s="21">
        <v>7358.1264400000036</v>
      </c>
      <c r="L46" s="21">
        <v>7658.3184000000047</v>
      </c>
      <c r="M46" s="21">
        <v>7601.8600800000049</v>
      </c>
      <c r="N46" s="21">
        <v>7182.7078000000029</v>
      </c>
    </row>
    <row r="47" spans="2:14" ht="18" customHeight="1" x14ac:dyDescent="0.45">
      <c r="B47" s="18" t="s">
        <v>23</v>
      </c>
      <c r="C47" s="19">
        <v>2241.0100000000002</v>
      </c>
      <c r="D47" s="19">
        <v>2308.7710000000011</v>
      </c>
      <c r="E47" s="19">
        <v>2431.8409999999994</v>
      </c>
      <c r="F47" s="19">
        <v>2726.6690000000008</v>
      </c>
      <c r="G47" s="19">
        <v>2718.7690000000016</v>
      </c>
      <c r="H47" s="19">
        <v>2749.6420000000012</v>
      </c>
      <c r="I47" s="19">
        <v>2396.6720000000014</v>
      </c>
      <c r="J47" s="19">
        <v>2255.9910000000009</v>
      </c>
      <c r="K47" s="19">
        <v>2489.9730000000004</v>
      </c>
      <c r="L47" s="19">
        <v>2642.338000000002</v>
      </c>
      <c r="M47" s="19">
        <v>2642.974000000002</v>
      </c>
      <c r="N47" s="19">
        <v>2546.177000000001</v>
      </c>
    </row>
    <row r="48" spans="2:14" ht="18" customHeight="1" x14ac:dyDescent="0.45">
      <c r="B48" s="18" t="s">
        <v>24</v>
      </c>
      <c r="C48" s="19">
        <v>452.53700000000009</v>
      </c>
      <c r="D48" s="19">
        <v>431.19399999999996</v>
      </c>
      <c r="E48" s="19">
        <v>484.25799999999992</v>
      </c>
      <c r="F48" s="19">
        <v>557.59800000000018</v>
      </c>
      <c r="G48" s="19">
        <v>555.98300000000006</v>
      </c>
      <c r="H48" s="19">
        <v>516.49900000000002</v>
      </c>
      <c r="I48" s="19">
        <v>451.72700000000003</v>
      </c>
      <c r="J48" s="19">
        <v>465.65100000000001</v>
      </c>
      <c r="K48" s="19">
        <v>527.13</v>
      </c>
      <c r="L48" s="19">
        <v>561.05300000000011</v>
      </c>
      <c r="M48" s="19">
        <v>561.19800000000009</v>
      </c>
      <c r="N48" s="19">
        <v>525.95100000000025</v>
      </c>
    </row>
    <row r="49" spans="2:14" ht="18" customHeight="1" x14ac:dyDescent="0.45">
      <c r="B49" s="18" t="s">
        <v>25</v>
      </c>
      <c r="C49" s="19">
        <v>2193.2240000000006</v>
      </c>
      <c r="D49" s="19">
        <v>2392.2980000000002</v>
      </c>
      <c r="E49" s="19">
        <v>2605.4960000000001</v>
      </c>
      <c r="F49" s="19">
        <v>3145.8969999999999</v>
      </c>
      <c r="G49" s="19">
        <v>3137.3679999999999</v>
      </c>
      <c r="H49" s="19">
        <v>2904.802000000001</v>
      </c>
      <c r="I49" s="19">
        <v>2459.9489999999996</v>
      </c>
      <c r="J49" s="19">
        <v>2273.1879999999996</v>
      </c>
      <c r="K49" s="19">
        <v>2759.9399999999991</v>
      </c>
      <c r="L49" s="19">
        <v>2837.99</v>
      </c>
      <c r="M49" s="19">
        <v>2839.3599999999997</v>
      </c>
      <c r="N49" s="19">
        <v>2647.2449999999999</v>
      </c>
    </row>
    <row r="50" spans="2:14" ht="18" customHeight="1" x14ac:dyDescent="0.45">
      <c r="B50" s="18" t="s">
        <v>26</v>
      </c>
      <c r="C50" s="19">
        <v>875.76770000000033</v>
      </c>
      <c r="D50" s="19">
        <v>896.20869999999957</v>
      </c>
      <c r="E50" s="19">
        <v>1054.0647000000006</v>
      </c>
      <c r="F50" s="19">
        <v>1200.0867000000001</v>
      </c>
      <c r="G50" s="19">
        <v>1196.6087</v>
      </c>
      <c r="H50" s="19">
        <v>1097.6387</v>
      </c>
      <c r="I50" s="19">
        <v>950.13070000000027</v>
      </c>
      <c r="J50" s="19">
        <v>956.0207000000006</v>
      </c>
      <c r="K50" s="19">
        <v>1132.6777</v>
      </c>
      <c r="L50" s="19">
        <v>1131.3057000000003</v>
      </c>
      <c r="M50" s="19">
        <v>1131.5777000000003</v>
      </c>
      <c r="N50" s="19">
        <v>1036.8387000000007</v>
      </c>
    </row>
    <row r="51" spans="2:14" ht="18" customHeight="1" x14ac:dyDescent="0.45">
      <c r="B51" s="18" t="s">
        <v>27</v>
      </c>
      <c r="C51" s="19">
        <v>521.62699999999995</v>
      </c>
      <c r="D51" s="19">
        <v>548.09300000000007</v>
      </c>
      <c r="E51" s="19">
        <v>595.68600000000004</v>
      </c>
      <c r="F51" s="19">
        <v>696.45799999999997</v>
      </c>
      <c r="G51" s="19">
        <v>652.67900000000009</v>
      </c>
      <c r="H51" s="19">
        <v>542.91500000000008</v>
      </c>
      <c r="I51" s="19">
        <v>468.73399999999992</v>
      </c>
      <c r="J51" s="19">
        <v>419.96000000000004</v>
      </c>
      <c r="K51" s="19">
        <v>528.89899999999977</v>
      </c>
      <c r="L51" s="19">
        <v>564.202</v>
      </c>
      <c r="M51" s="19">
        <v>611.49799999999993</v>
      </c>
      <c r="N51" s="19">
        <v>605.80400000000009</v>
      </c>
    </row>
    <row r="52" spans="2:14" ht="18" customHeight="1" x14ac:dyDescent="0.45">
      <c r="B52" s="18" t="s">
        <v>28</v>
      </c>
      <c r="C52" s="19">
        <v>1274.7829999999999</v>
      </c>
      <c r="D52" s="19">
        <v>1319.6659999999999</v>
      </c>
      <c r="E52" s="19">
        <v>1652.3670000000013</v>
      </c>
      <c r="F52" s="19">
        <v>1866.1650000000009</v>
      </c>
      <c r="G52" s="19">
        <v>1860.757000000001</v>
      </c>
      <c r="H52" s="19">
        <v>1715.4640000000006</v>
      </c>
      <c r="I52" s="19">
        <v>1499.7420000000002</v>
      </c>
      <c r="J52" s="19">
        <v>1419.222</v>
      </c>
      <c r="K52" s="19">
        <v>1610.1020000000012</v>
      </c>
      <c r="L52" s="19">
        <v>1670.5850000000009</v>
      </c>
      <c r="M52" s="19">
        <v>1670.9849999999999</v>
      </c>
      <c r="N52" s="19">
        <v>1505.6289999999992</v>
      </c>
    </row>
    <row r="53" spans="2:14" ht="18" customHeight="1" x14ac:dyDescent="0.45">
      <c r="B53" s="20" t="s">
        <v>63</v>
      </c>
      <c r="C53" s="21">
        <v>7558.9487000000008</v>
      </c>
      <c r="D53" s="21">
        <v>7896.2307000000001</v>
      </c>
      <c r="E53" s="21">
        <v>8823.7127000000019</v>
      </c>
      <c r="F53" s="21">
        <v>10192.873700000002</v>
      </c>
      <c r="G53" s="21">
        <v>10122.164700000003</v>
      </c>
      <c r="H53" s="21">
        <v>9526.9607000000033</v>
      </c>
      <c r="I53" s="21">
        <v>8226.954700000002</v>
      </c>
      <c r="J53" s="21">
        <v>7790.0327000000007</v>
      </c>
      <c r="K53" s="21">
        <v>9048.7217000000001</v>
      </c>
      <c r="L53" s="21">
        <v>9407.4737000000023</v>
      </c>
      <c r="M53" s="21">
        <v>9457.5927000000029</v>
      </c>
      <c r="N53" s="21">
        <v>8867.6447000000007</v>
      </c>
    </row>
    <row r="54" spans="2:14" ht="18" customHeight="1" x14ac:dyDescent="0.45">
      <c r="B54" s="22" t="s">
        <v>64</v>
      </c>
      <c r="C54" s="21">
        <v>13751.167660000006</v>
      </c>
      <c r="D54" s="21">
        <v>13814.560460000001</v>
      </c>
      <c r="E54" s="21">
        <v>15737.421780000006</v>
      </c>
      <c r="F54" s="21">
        <v>18665.953740000008</v>
      </c>
      <c r="G54" s="21">
        <v>18613.006340000007</v>
      </c>
      <c r="H54" s="21">
        <v>17299.330060000008</v>
      </c>
      <c r="I54" s="21">
        <v>14215.694500000007</v>
      </c>
      <c r="J54" s="21">
        <v>14127.068460000006</v>
      </c>
      <c r="K54" s="21">
        <v>16406.848140000002</v>
      </c>
      <c r="L54" s="21">
        <v>17065.792100000006</v>
      </c>
      <c r="M54" s="21">
        <v>17059.452780000007</v>
      </c>
      <c r="N54" s="21">
        <v>16050.352500000005</v>
      </c>
    </row>
    <row r="55" spans="2:14" ht="18" customHeight="1" x14ac:dyDescent="0.45">
      <c r="B55" s="18" t="s">
        <v>29</v>
      </c>
      <c r="C55" s="19">
        <v>150.14599999999999</v>
      </c>
      <c r="D55" s="19">
        <v>176.17400000000001</v>
      </c>
      <c r="E55" s="19">
        <v>192.74600000000001</v>
      </c>
      <c r="F55" s="19">
        <v>197.49399999999997</v>
      </c>
      <c r="G55" s="19">
        <v>211.25599999999994</v>
      </c>
      <c r="H55" s="19">
        <v>207.30299999999997</v>
      </c>
      <c r="I55" s="19">
        <v>192.54599999999996</v>
      </c>
      <c r="J55" s="19">
        <v>176.38800000000001</v>
      </c>
      <c r="K55" s="19">
        <v>164.506</v>
      </c>
      <c r="L55" s="19">
        <v>172.261</v>
      </c>
      <c r="M55" s="19">
        <v>164.08399999999997</v>
      </c>
      <c r="N55" s="19">
        <v>187.59699999999998</v>
      </c>
    </row>
    <row r="56" spans="2:14" ht="18" customHeight="1" x14ac:dyDescent="0.45">
      <c r="B56" s="22" t="s">
        <v>65</v>
      </c>
      <c r="C56" s="21">
        <v>13901.313660000007</v>
      </c>
      <c r="D56" s="21">
        <v>13990.734460000001</v>
      </c>
      <c r="E56" s="21">
        <v>15930.167780000005</v>
      </c>
      <c r="F56" s="21">
        <v>18863.447740000007</v>
      </c>
      <c r="G56" s="21">
        <v>18824.262340000008</v>
      </c>
      <c r="H56" s="21">
        <v>17506.633060000007</v>
      </c>
      <c r="I56" s="21">
        <v>14408.240500000007</v>
      </c>
      <c r="J56" s="21">
        <v>14303.456460000007</v>
      </c>
      <c r="K56" s="21">
        <v>16571.354140000003</v>
      </c>
      <c r="L56" s="21">
        <v>17238.053100000005</v>
      </c>
      <c r="M56" s="21">
        <v>17223.536780000006</v>
      </c>
      <c r="N56" s="21">
        <v>16237.949500000004</v>
      </c>
    </row>
    <row r="57" spans="2:14" ht="18" customHeight="1" x14ac:dyDescent="0.45"/>
    <row r="58" spans="2:14" ht="18" customHeight="1" x14ac:dyDescent="0.45">
      <c r="B58" s="376" t="s">
        <v>209</v>
      </c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</row>
    <row r="59" spans="2:14" s="196" customFormat="1" ht="18" customHeight="1" x14ac:dyDescent="0.45">
      <c r="B59" s="376" t="s">
        <v>427</v>
      </c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</row>
    <row r="60" spans="2:14" ht="18" customHeight="1" x14ac:dyDescent="0.45">
      <c r="N60" s="15" t="s">
        <v>86</v>
      </c>
    </row>
    <row r="61" spans="2:14" ht="18" customHeight="1" x14ac:dyDescent="0.45">
      <c r="B61" s="97"/>
      <c r="C61" s="294" t="s">
        <v>50</v>
      </c>
      <c r="D61" s="294" t="s">
        <v>51</v>
      </c>
      <c r="E61" s="294" t="s">
        <v>52</v>
      </c>
      <c r="F61" s="294" t="s">
        <v>53</v>
      </c>
      <c r="G61" s="294" t="s">
        <v>54</v>
      </c>
      <c r="H61" s="294" t="s">
        <v>55</v>
      </c>
      <c r="I61" s="294" t="s">
        <v>56</v>
      </c>
      <c r="J61" s="294" t="s">
        <v>57</v>
      </c>
      <c r="K61" s="294" t="s">
        <v>58</v>
      </c>
      <c r="L61" s="294" t="s">
        <v>59</v>
      </c>
      <c r="M61" s="294" t="s">
        <v>60</v>
      </c>
      <c r="N61" s="294" t="s">
        <v>61</v>
      </c>
    </row>
    <row r="62" spans="2:14" ht="18" customHeight="1" x14ac:dyDescent="0.45">
      <c r="B62" s="29" t="s">
        <v>20</v>
      </c>
      <c r="C62" s="295">
        <v>0.27609844559585556</v>
      </c>
      <c r="D62" s="295">
        <v>0.36630945558739281</v>
      </c>
      <c r="E62" s="295">
        <v>0.3752513812154698</v>
      </c>
      <c r="F62" s="295">
        <v>0.17884166087128431</v>
      </c>
      <c r="G62" s="295">
        <v>0.17542567168973816</v>
      </c>
      <c r="H62" s="295">
        <v>0.24305380661157081</v>
      </c>
      <c r="I62" s="295">
        <v>0.23544444444444482</v>
      </c>
      <c r="J62" s="295">
        <v>0.14405512808940152</v>
      </c>
      <c r="K62" s="295">
        <v>0.19778718236720946</v>
      </c>
      <c r="L62" s="295">
        <v>0.15508339240735514</v>
      </c>
      <c r="M62" s="295">
        <v>0.14761884562215602</v>
      </c>
      <c r="N62" s="295">
        <v>0.21553329610262201</v>
      </c>
    </row>
    <row r="63" spans="2:14" ht="18" customHeight="1" x14ac:dyDescent="0.45">
      <c r="B63" s="29" t="s">
        <v>21</v>
      </c>
      <c r="C63" s="296">
        <v>0.1992435794390566</v>
      </c>
      <c r="D63" s="296">
        <v>0.18687978711802331</v>
      </c>
      <c r="E63" s="296">
        <v>0.19594163326933545</v>
      </c>
      <c r="F63" s="295">
        <v>0.17884166087128431</v>
      </c>
      <c r="G63" s="295">
        <v>0.17542567168973816</v>
      </c>
      <c r="H63" s="295">
        <v>0.24305380661157081</v>
      </c>
      <c r="I63" s="296">
        <v>0.12745406515996502</v>
      </c>
      <c r="J63" s="295">
        <v>0.14405512808940152</v>
      </c>
      <c r="K63" s="295">
        <v>0.19778718236720946</v>
      </c>
      <c r="L63" s="295">
        <v>0.15508339240735514</v>
      </c>
      <c r="M63" s="295">
        <v>0.14761884562215602</v>
      </c>
      <c r="N63" s="295">
        <v>0.21553329610262201</v>
      </c>
    </row>
    <row r="64" spans="2:14" ht="18" customHeight="1" x14ac:dyDescent="0.45">
      <c r="B64" s="29" t="s">
        <v>22</v>
      </c>
      <c r="C64" s="296">
        <v>0.1992435794390566</v>
      </c>
      <c r="D64" s="296">
        <v>0.18687978711802331</v>
      </c>
      <c r="E64" s="296">
        <v>0.19594163326933545</v>
      </c>
      <c r="F64" s="295">
        <v>0.17884166087128431</v>
      </c>
      <c r="G64" s="295">
        <v>0.17542567168973816</v>
      </c>
      <c r="H64" s="295">
        <v>0.24305380661157081</v>
      </c>
      <c r="I64" s="297">
        <v>0.12409853357345126</v>
      </c>
      <c r="J64" s="295">
        <v>0.14405512808940152</v>
      </c>
      <c r="K64" s="295">
        <v>0.19778718236720946</v>
      </c>
      <c r="L64" s="295">
        <v>0.15508339240735514</v>
      </c>
      <c r="M64" s="295">
        <v>0.14761884562215602</v>
      </c>
      <c r="N64" s="295">
        <v>0.21553329610262201</v>
      </c>
    </row>
    <row r="65" spans="2:14" ht="18" customHeight="1" x14ac:dyDescent="0.45">
      <c r="B65" s="29" t="s">
        <v>23</v>
      </c>
      <c r="C65" s="297">
        <v>0.27475692954319236</v>
      </c>
      <c r="D65" s="297">
        <v>0.30072533281550057</v>
      </c>
      <c r="E65" s="297">
        <v>0.24646598040543569</v>
      </c>
      <c r="F65" s="295">
        <v>0.17884166087128431</v>
      </c>
      <c r="G65" s="295">
        <v>0.17542567168973816</v>
      </c>
      <c r="H65" s="295">
        <v>0.24305380661157081</v>
      </c>
      <c r="I65" s="298">
        <v>0.29620750574736471</v>
      </c>
      <c r="J65" s="296">
        <v>0.21748030221262857</v>
      </c>
      <c r="K65" s="296">
        <v>0.1701134976465114</v>
      </c>
      <c r="L65" s="296">
        <v>0.14735450691834004</v>
      </c>
      <c r="M65" s="295">
        <v>0.14761884562215602</v>
      </c>
      <c r="N65" s="296">
        <v>0.25675918450864066</v>
      </c>
    </row>
    <row r="66" spans="2:14" ht="18" customHeight="1" x14ac:dyDescent="0.45">
      <c r="B66" s="29" t="s">
        <v>24</v>
      </c>
      <c r="C66" s="297">
        <v>0.27475692954319236</v>
      </c>
      <c r="D66" s="297">
        <v>0.30072533281550057</v>
      </c>
      <c r="E66" s="297">
        <v>0.24646598040543569</v>
      </c>
      <c r="F66" s="295">
        <v>0.17884166087128431</v>
      </c>
      <c r="G66" s="295">
        <v>0.17542567168973816</v>
      </c>
      <c r="H66" s="295">
        <v>0.24305380661157081</v>
      </c>
      <c r="I66" s="298">
        <v>0.29620750574736471</v>
      </c>
      <c r="J66" s="297">
        <v>0.23516688242121242</v>
      </c>
      <c r="K66" s="296">
        <v>0.1701134976465114</v>
      </c>
      <c r="L66" s="296">
        <v>0.14735450691834004</v>
      </c>
      <c r="M66" s="295">
        <v>0.14761884562215602</v>
      </c>
      <c r="N66" s="296">
        <v>0.25675918450864066</v>
      </c>
    </row>
    <row r="67" spans="2:14" ht="18" customHeight="1" x14ac:dyDescent="0.45">
      <c r="B67" s="29" t="s">
        <v>25</v>
      </c>
      <c r="C67" s="297">
        <v>0.27475692954319236</v>
      </c>
      <c r="D67" s="297">
        <v>0.30072533281550057</v>
      </c>
      <c r="E67" s="297">
        <v>0.24646598040543569</v>
      </c>
      <c r="F67" s="295">
        <v>0.17884166087128431</v>
      </c>
      <c r="G67" s="295">
        <v>0.17542567168973816</v>
      </c>
      <c r="H67" s="295">
        <v>0.24305380661157081</v>
      </c>
      <c r="I67" s="298">
        <v>0.29620750574736471</v>
      </c>
      <c r="J67" s="297">
        <v>0.23516688242121242</v>
      </c>
      <c r="K67" s="296">
        <v>0.1701134976465114</v>
      </c>
      <c r="L67" s="296">
        <v>0.14735450691834004</v>
      </c>
      <c r="M67" s="295">
        <v>0.14761884562215602</v>
      </c>
      <c r="N67" s="296">
        <v>0.25675918450864066</v>
      </c>
    </row>
    <row r="68" spans="2:14" ht="18" customHeight="1" x14ac:dyDescent="0.45">
      <c r="B68" s="29" t="s">
        <v>26</v>
      </c>
      <c r="C68" s="297">
        <v>0.27475692954319236</v>
      </c>
      <c r="D68" s="297">
        <v>0.30072533281550057</v>
      </c>
      <c r="E68" s="298">
        <v>0.34447028061224572</v>
      </c>
      <c r="F68" s="295">
        <v>0.17884166087128431</v>
      </c>
      <c r="G68" s="295">
        <v>0.17542567168973816</v>
      </c>
      <c r="H68" s="295">
        <v>0.24305380661157081</v>
      </c>
      <c r="I68" s="298">
        <v>0.29620750574736471</v>
      </c>
      <c r="J68" s="297">
        <v>0.23516688242121242</v>
      </c>
      <c r="K68" s="296">
        <v>0.1701134976465114</v>
      </c>
      <c r="L68" s="296">
        <v>0.14735450691834004</v>
      </c>
      <c r="M68" s="295">
        <v>0.14761884562215602</v>
      </c>
      <c r="N68" s="296">
        <v>0.25675918450864066</v>
      </c>
    </row>
    <row r="69" spans="2:14" ht="18" customHeight="1" x14ac:dyDescent="0.45">
      <c r="B69" s="29" t="s">
        <v>27</v>
      </c>
      <c r="C69" s="298">
        <v>0.63519435736677099</v>
      </c>
      <c r="D69" s="298">
        <v>0.66088787878787891</v>
      </c>
      <c r="E69" s="299">
        <v>0.54723636363636374</v>
      </c>
      <c r="F69" s="296">
        <v>0.46314705882352941</v>
      </c>
      <c r="G69" s="296">
        <v>0.37117436974789936</v>
      </c>
      <c r="H69" s="296">
        <v>0.28045990566037748</v>
      </c>
      <c r="I69" s="299">
        <v>0.31666853932584249</v>
      </c>
      <c r="J69" s="297">
        <v>0.23516688242121242</v>
      </c>
      <c r="K69" s="296">
        <v>0.1701134976465114</v>
      </c>
      <c r="L69" s="297">
        <v>0.24823451327433638</v>
      </c>
      <c r="M69" s="296">
        <v>0.35287168141592912</v>
      </c>
      <c r="N69" s="297">
        <v>0.5984274406332456</v>
      </c>
    </row>
    <row r="70" spans="2:14" ht="18" customHeight="1" x14ac:dyDescent="0.45">
      <c r="B70" s="29" t="s">
        <v>28</v>
      </c>
      <c r="C70" s="297">
        <v>0.27478299999999983</v>
      </c>
      <c r="D70" s="299">
        <v>0.2174040590405904</v>
      </c>
      <c r="E70" s="298">
        <v>0.3444808787632232</v>
      </c>
      <c r="F70" s="295">
        <v>0.17887871130764427</v>
      </c>
      <c r="G70" s="295">
        <v>0.175462413139609</v>
      </c>
      <c r="H70" s="295">
        <v>0.24308985507246425</v>
      </c>
      <c r="I70" s="298">
        <v>0.29623336214347468</v>
      </c>
      <c r="J70" s="297">
        <v>0.23516688242121242</v>
      </c>
      <c r="K70" s="296">
        <v>0.1701134976465114</v>
      </c>
      <c r="L70" s="296">
        <v>0.14737980769230835</v>
      </c>
      <c r="M70" s="295">
        <v>0.14765453296703288</v>
      </c>
      <c r="N70" s="296">
        <v>0.25678547579298761</v>
      </c>
    </row>
    <row r="71" spans="2:14" ht="18" customHeight="1" x14ac:dyDescent="0.45">
      <c r="B71" s="39" t="s">
        <v>29</v>
      </c>
      <c r="C71" s="300">
        <v>0.38767097966728264</v>
      </c>
      <c r="D71" s="300">
        <v>0.35206446661550267</v>
      </c>
      <c r="E71" s="300">
        <v>0.28416858768505066</v>
      </c>
      <c r="F71" s="300">
        <v>0.24602678881254744</v>
      </c>
      <c r="G71" s="300">
        <v>0.34203561804305288</v>
      </c>
      <c r="H71" s="300">
        <v>0.34437743190661463</v>
      </c>
      <c r="I71" s="300">
        <v>0.4013537117903927</v>
      </c>
      <c r="J71" s="300">
        <v>0.56511091393078983</v>
      </c>
      <c r="K71" s="300">
        <v>0.68724102564102563</v>
      </c>
      <c r="L71" s="300">
        <v>0.68388074291300083</v>
      </c>
      <c r="M71" s="300">
        <v>0.72902002107481523</v>
      </c>
      <c r="N71" s="300">
        <v>0.94804776739356156</v>
      </c>
    </row>
    <row r="72" spans="2:14" s="196" customFormat="1" ht="18" customHeight="1" x14ac:dyDescent="0.45">
      <c r="B72" s="303"/>
      <c r="C72" s="304"/>
      <c r="D72" s="304"/>
      <c r="E72" s="304"/>
      <c r="F72" s="304"/>
      <c r="G72" s="304"/>
      <c r="H72" s="304"/>
      <c r="I72" s="458" t="s">
        <v>424</v>
      </c>
      <c r="J72" s="458"/>
      <c r="K72" s="458"/>
      <c r="L72" s="458"/>
      <c r="M72" s="458"/>
      <c r="N72" s="458"/>
    </row>
    <row r="73" spans="2:14" s="196" customFormat="1" ht="18" customHeight="1" x14ac:dyDescent="0.45">
      <c r="B73" s="303"/>
      <c r="C73" s="304"/>
      <c r="D73" s="304"/>
      <c r="E73" s="304"/>
      <c r="F73" s="304"/>
      <c r="G73" s="304"/>
      <c r="H73" s="304"/>
      <c r="I73" s="459" t="s">
        <v>425</v>
      </c>
      <c r="J73" s="459"/>
      <c r="K73" s="459"/>
      <c r="L73" s="459"/>
      <c r="M73" s="459"/>
      <c r="N73" s="459"/>
    </row>
    <row r="74" spans="2:14" ht="18" customHeight="1" x14ac:dyDescent="0.45"/>
    <row r="75" spans="2:14" ht="18" customHeight="1" x14ac:dyDescent="0.45">
      <c r="B75" s="376" t="s">
        <v>210</v>
      </c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</row>
    <row r="76" spans="2:14" ht="18" customHeight="1" x14ac:dyDescent="0.45"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15" t="s">
        <v>49</v>
      </c>
    </row>
    <row r="77" spans="2:14" ht="18" customHeight="1" x14ac:dyDescent="0.45">
      <c r="B77" s="16"/>
      <c r="C77" s="17" t="s">
        <v>50</v>
      </c>
      <c r="D77" s="17" t="s">
        <v>51</v>
      </c>
      <c r="E77" s="17" t="s">
        <v>52</v>
      </c>
      <c r="F77" s="17" t="s">
        <v>53</v>
      </c>
      <c r="G77" s="17" t="s">
        <v>54</v>
      </c>
      <c r="H77" s="17" t="s">
        <v>55</v>
      </c>
      <c r="I77" s="17" t="s">
        <v>56</v>
      </c>
      <c r="J77" s="17" t="s">
        <v>57</v>
      </c>
      <c r="K77" s="17" t="s">
        <v>58</v>
      </c>
      <c r="L77" s="17" t="s">
        <v>59</v>
      </c>
      <c r="M77" s="17" t="s">
        <v>60</v>
      </c>
      <c r="N77" s="17" t="s">
        <v>61</v>
      </c>
    </row>
    <row r="78" spans="2:14" ht="18" customHeight="1" x14ac:dyDescent="0.45">
      <c r="B78" s="18" t="s">
        <v>67</v>
      </c>
      <c r="C78" s="19">
        <v>108.2</v>
      </c>
      <c r="D78" s="19">
        <v>130.30000000000001</v>
      </c>
      <c r="E78" s="19">
        <v>151</v>
      </c>
      <c r="F78" s="19">
        <v>160.1</v>
      </c>
      <c r="G78" s="19">
        <v>160.30000000000001</v>
      </c>
      <c r="H78" s="19">
        <v>154.19999999999999</v>
      </c>
      <c r="I78" s="19">
        <v>137.4</v>
      </c>
      <c r="J78" s="19">
        <v>112.7</v>
      </c>
      <c r="K78" s="19">
        <v>97.5</v>
      </c>
      <c r="L78" s="19">
        <v>102.3</v>
      </c>
      <c r="M78" s="19">
        <v>94.9</v>
      </c>
      <c r="N78" s="19">
        <v>96.3</v>
      </c>
    </row>
    <row r="79" spans="2:14" ht="18" customHeight="1" x14ac:dyDescent="0.45">
      <c r="B79" s="18" t="s">
        <v>68</v>
      </c>
      <c r="C79" s="19">
        <v>155.01</v>
      </c>
      <c r="D79" s="19">
        <v>181.09</v>
      </c>
      <c r="E79" s="19">
        <v>195.43</v>
      </c>
      <c r="F79" s="19">
        <v>201.78999999999996</v>
      </c>
      <c r="G79" s="19">
        <v>216.69999999999996</v>
      </c>
      <c r="H79" s="19">
        <v>209.41</v>
      </c>
      <c r="I79" s="19">
        <v>196.25999999999996</v>
      </c>
      <c r="J79" s="19">
        <v>181.15</v>
      </c>
      <c r="K79" s="19">
        <v>166.95999999999998</v>
      </c>
      <c r="L79" s="19">
        <v>174.41</v>
      </c>
      <c r="M79" s="19">
        <v>166.7</v>
      </c>
      <c r="N79" s="19">
        <v>191.27999999999997</v>
      </c>
    </row>
    <row r="80" spans="2:14" ht="18" customHeight="1" x14ac:dyDescent="0.45">
      <c r="B80" s="18" t="s">
        <v>69</v>
      </c>
      <c r="C80" s="19">
        <v>46.809999999999988</v>
      </c>
      <c r="D80" s="19">
        <v>50.789999999999992</v>
      </c>
      <c r="E80" s="19">
        <v>44.430000000000007</v>
      </c>
      <c r="F80" s="19">
        <v>41.689999999999969</v>
      </c>
      <c r="G80" s="19">
        <v>56.399999999999949</v>
      </c>
      <c r="H80" s="19">
        <v>55.210000000000008</v>
      </c>
      <c r="I80" s="19">
        <v>58.859999999999957</v>
      </c>
      <c r="J80" s="19">
        <v>68.45</v>
      </c>
      <c r="K80" s="19">
        <v>69.45999999999998</v>
      </c>
      <c r="L80" s="19">
        <v>72.11</v>
      </c>
      <c r="M80" s="19">
        <v>71.799999999999983</v>
      </c>
      <c r="N80" s="19">
        <v>94.979999999999976</v>
      </c>
    </row>
    <row r="81" spans="2:14" ht="18" customHeight="1" x14ac:dyDescent="0.45">
      <c r="B81" s="18" t="s">
        <v>70</v>
      </c>
      <c r="C81" s="23">
        <v>0.43262476894639545</v>
      </c>
      <c r="D81" s="23">
        <v>0.38979278587874128</v>
      </c>
      <c r="E81" s="23">
        <v>0.29423841059602651</v>
      </c>
      <c r="F81" s="23">
        <v>0.26039975015615224</v>
      </c>
      <c r="G81" s="23">
        <v>0.35184029943855238</v>
      </c>
      <c r="H81" s="23">
        <v>0.35804150453955907</v>
      </c>
      <c r="I81" s="23">
        <v>0.42838427947598218</v>
      </c>
      <c r="J81" s="23">
        <v>0.60736468500443652</v>
      </c>
      <c r="K81" s="23">
        <v>0.71241025641025624</v>
      </c>
      <c r="L81" s="23">
        <v>0.70488758553274689</v>
      </c>
      <c r="M81" s="23">
        <v>0.75658587987355086</v>
      </c>
      <c r="N81" s="23">
        <v>0.98629283489096553</v>
      </c>
    </row>
  </sheetData>
  <mergeCells count="10">
    <mergeCell ref="B59:N59"/>
    <mergeCell ref="I72:N72"/>
    <mergeCell ref="I73:N73"/>
    <mergeCell ref="B75:N75"/>
    <mergeCell ref="B2:N2"/>
    <mergeCell ref="B20:N20"/>
    <mergeCell ref="B21:N21"/>
    <mergeCell ref="B39:N39"/>
    <mergeCell ref="B40:N40"/>
    <mergeCell ref="B58:N58"/>
  </mergeCells>
  <phoneticPr fontId="1"/>
  <conditionalFormatting sqref="C78:N81">
    <cfRule type="cellIs" dxfId="14" priority="3" operator="lessThan">
      <formula>0.08</formula>
    </cfRule>
  </conditionalFormatting>
  <conditionalFormatting sqref="C5:N18">
    <cfRule type="cellIs" dxfId="13" priority="7" operator="lessThan">
      <formula>0.08</formula>
    </cfRule>
  </conditionalFormatting>
  <conditionalFormatting sqref="C24:N37">
    <cfRule type="cellIs" dxfId="12" priority="6" operator="lessThan">
      <formula>0.08</formula>
    </cfRule>
  </conditionalFormatting>
  <conditionalFormatting sqref="C43:N56">
    <cfRule type="cellIs" dxfId="11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51C10-B77B-46F6-87A1-287EC6631B98}">
  <sheetPr codeName="Sheet31">
    <tabColor theme="8" tint="0.79998168889431442"/>
  </sheetPr>
  <dimension ref="B1:N81"/>
  <sheetViews>
    <sheetView showGridLines="0" zoomScaleNormal="100" workbookViewId="0"/>
  </sheetViews>
  <sheetFormatPr defaultColWidth="9" defaultRowHeight="15" x14ac:dyDescent="0.45"/>
  <cols>
    <col min="1" max="1" width="4.19921875" style="6" customWidth="1"/>
    <col min="2" max="2" width="13.09765625" style="6" customWidth="1"/>
    <col min="3" max="14" width="9.59765625" style="6" customWidth="1"/>
    <col min="15" max="16384" width="9" style="6"/>
  </cols>
  <sheetData>
    <row r="1" spans="2:14" ht="18" customHeight="1" x14ac:dyDescent="0.45"/>
    <row r="2" spans="2:14" ht="18" customHeight="1" x14ac:dyDescent="0.45">
      <c r="B2" s="376" t="s">
        <v>211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</row>
    <row r="3" spans="2:14" ht="18" customHeight="1" x14ac:dyDescent="0.45"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15" t="s">
        <v>49</v>
      </c>
    </row>
    <row r="4" spans="2:14" ht="18" customHeight="1" x14ac:dyDescent="0.45">
      <c r="B4" s="16"/>
      <c r="C4" s="17" t="s">
        <v>50</v>
      </c>
      <c r="D4" s="17" t="s">
        <v>51</v>
      </c>
      <c r="E4" s="17" t="s">
        <v>52</v>
      </c>
      <c r="F4" s="17" t="s">
        <v>53</v>
      </c>
      <c r="G4" s="17" t="s">
        <v>54</v>
      </c>
      <c r="H4" s="17" t="s">
        <v>55</v>
      </c>
      <c r="I4" s="17" t="s">
        <v>56</v>
      </c>
      <c r="J4" s="17" t="s">
        <v>57</v>
      </c>
      <c r="K4" s="17" t="s">
        <v>58</v>
      </c>
      <c r="L4" s="17" t="s">
        <v>59</v>
      </c>
      <c r="M4" s="17" t="s">
        <v>60</v>
      </c>
      <c r="N4" s="17" t="s">
        <v>61</v>
      </c>
    </row>
    <row r="5" spans="2:14" ht="18" customHeight="1" x14ac:dyDescent="0.45">
      <c r="B5" s="18" t="s">
        <v>20</v>
      </c>
      <c r="C5" s="19">
        <v>388</v>
      </c>
      <c r="D5" s="19">
        <v>351</v>
      </c>
      <c r="E5" s="19">
        <v>364</v>
      </c>
      <c r="F5" s="19">
        <v>418</v>
      </c>
      <c r="G5" s="19">
        <v>422</v>
      </c>
      <c r="H5" s="19">
        <v>387</v>
      </c>
      <c r="I5" s="19">
        <v>381</v>
      </c>
      <c r="J5" s="19">
        <v>435</v>
      </c>
      <c r="K5" s="19">
        <v>484</v>
      </c>
      <c r="L5" s="19">
        <v>503</v>
      </c>
      <c r="M5" s="19">
        <v>501</v>
      </c>
      <c r="N5" s="19">
        <v>455</v>
      </c>
    </row>
    <row r="6" spans="2:14" ht="18" customHeight="1" x14ac:dyDescent="0.45">
      <c r="B6" s="18" t="s">
        <v>21</v>
      </c>
      <c r="C6" s="19">
        <v>1050.7</v>
      </c>
      <c r="D6" s="19">
        <v>970.7</v>
      </c>
      <c r="E6" s="19">
        <v>1069.7</v>
      </c>
      <c r="F6" s="19">
        <v>1283.7</v>
      </c>
      <c r="G6" s="19">
        <v>1316.7</v>
      </c>
      <c r="H6" s="19">
        <v>1172.7</v>
      </c>
      <c r="I6" s="19">
        <v>1030.8</v>
      </c>
      <c r="J6" s="19">
        <v>1158.8</v>
      </c>
      <c r="K6" s="19">
        <v>1298.8</v>
      </c>
      <c r="L6" s="19">
        <v>1360.8</v>
      </c>
      <c r="M6" s="19">
        <v>1357.8</v>
      </c>
      <c r="N6" s="19">
        <v>1245.8</v>
      </c>
    </row>
    <row r="7" spans="2:14" ht="18" customHeight="1" x14ac:dyDescent="0.45">
      <c r="B7" s="18" t="s">
        <v>22</v>
      </c>
      <c r="C7" s="19">
        <v>3733</v>
      </c>
      <c r="D7" s="19">
        <v>3645</v>
      </c>
      <c r="E7" s="19">
        <v>4329</v>
      </c>
      <c r="F7" s="19">
        <v>5521</v>
      </c>
      <c r="G7" s="19">
        <v>5521</v>
      </c>
      <c r="H7" s="19">
        <v>4731</v>
      </c>
      <c r="I7" s="19">
        <v>3918</v>
      </c>
      <c r="J7" s="19">
        <v>3986</v>
      </c>
      <c r="K7" s="19">
        <v>4401</v>
      </c>
      <c r="L7" s="19">
        <v>4801</v>
      </c>
      <c r="M7" s="19">
        <v>4801</v>
      </c>
      <c r="N7" s="19">
        <v>4248</v>
      </c>
    </row>
    <row r="8" spans="2:14" ht="18" customHeight="1" x14ac:dyDescent="0.45">
      <c r="B8" s="20" t="s">
        <v>62</v>
      </c>
      <c r="C8" s="21">
        <v>5171.7</v>
      </c>
      <c r="D8" s="21">
        <v>4966.7</v>
      </c>
      <c r="E8" s="21">
        <v>5762.7</v>
      </c>
      <c r="F8" s="21">
        <v>7222.7</v>
      </c>
      <c r="G8" s="21">
        <v>7259.7</v>
      </c>
      <c r="H8" s="21">
        <v>6290.7</v>
      </c>
      <c r="I8" s="21">
        <v>5329.8</v>
      </c>
      <c r="J8" s="21">
        <v>5579.8</v>
      </c>
      <c r="K8" s="21">
        <v>6183.8</v>
      </c>
      <c r="L8" s="21">
        <v>6664.8</v>
      </c>
      <c r="M8" s="21">
        <v>6659.8</v>
      </c>
      <c r="N8" s="21">
        <v>5948.8</v>
      </c>
    </row>
    <row r="9" spans="2:14" ht="18" customHeight="1" x14ac:dyDescent="0.45">
      <c r="B9" s="18" t="s">
        <v>23</v>
      </c>
      <c r="C9" s="19">
        <v>1762</v>
      </c>
      <c r="D9" s="19">
        <v>1779</v>
      </c>
      <c r="E9" s="19">
        <v>1955</v>
      </c>
      <c r="F9" s="19">
        <v>2311</v>
      </c>
      <c r="G9" s="19">
        <v>2311</v>
      </c>
      <c r="H9" s="19">
        <v>2217</v>
      </c>
      <c r="I9" s="19">
        <v>1853</v>
      </c>
      <c r="J9" s="19">
        <v>1857</v>
      </c>
      <c r="K9" s="19">
        <v>2133</v>
      </c>
      <c r="L9" s="19">
        <v>2308</v>
      </c>
      <c r="M9" s="19">
        <v>2308</v>
      </c>
      <c r="N9" s="19">
        <v>2030</v>
      </c>
    </row>
    <row r="10" spans="2:14" ht="18" customHeight="1" x14ac:dyDescent="0.45">
      <c r="B10" s="18" t="s">
        <v>24</v>
      </c>
      <c r="C10" s="19">
        <v>355</v>
      </c>
      <c r="D10" s="19">
        <v>331.5</v>
      </c>
      <c r="E10" s="19">
        <v>388.5</v>
      </c>
      <c r="F10" s="19">
        <v>473</v>
      </c>
      <c r="G10" s="19">
        <v>473</v>
      </c>
      <c r="H10" s="19">
        <v>415.5</v>
      </c>
      <c r="I10" s="19">
        <v>349.5</v>
      </c>
      <c r="J10" s="19">
        <v>378</v>
      </c>
      <c r="K10" s="19">
        <v>451.5</v>
      </c>
      <c r="L10" s="19">
        <v>490</v>
      </c>
      <c r="M10" s="19">
        <v>490</v>
      </c>
      <c r="N10" s="19">
        <v>419.5</v>
      </c>
    </row>
    <row r="11" spans="2:14" ht="18" customHeight="1" x14ac:dyDescent="0.45">
      <c r="B11" s="18" t="s">
        <v>25</v>
      </c>
      <c r="C11" s="19">
        <v>1724.2</v>
      </c>
      <c r="D11" s="19">
        <v>1840.1</v>
      </c>
      <c r="E11" s="19">
        <v>2091.1</v>
      </c>
      <c r="F11" s="19">
        <v>2668.4</v>
      </c>
      <c r="G11" s="19">
        <v>2668.4</v>
      </c>
      <c r="H11" s="19">
        <v>2337</v>
      </c>
      <c r="I11" s="19">
        <v>1899</v>
      </c>
      <c r="J11" s="19">
        <v>1842.8</v>
      </c>
      <c r="K11" s="19">
        <v>2363.1999999999998</v>
      </c>
      <c r="L11" s="19">
        <v>2481.6999999999998</v>
      </c>
      <c r="M11" s="19">
        <v>2482.5</v>
      </c>
      <c r="N11" s="19">
        <v>2115</v>
      </c>
    </row>
    <row r="12" spans="2:14" ht="18" customHeight="1" x14ac:dyDescent="0.45">
      <c r="B12" s="18" t="s">
        <v>26</v>
      </c>
      <c r="C12" s="19">
        <v>689</v>
      </c>
      <c r="D12" s="19">
        <v>691</v>
      </c>
      <c r="E12" s="19">
        <v>785</v>
      </c>
      <c r="F12" s="19">
        <v>1020</v>
      </c>
      <c r="G12" s="19">
        <v>1020</v>
      </c>
      <c r="H12" s="19">
        <v>884</v>
      </c>
      <c r="I12" s="19">
        <v>734</v>
      </c>
      <c r="J12" s="19">
        <v>776</v>
      </c>
      <c r="K12" s="19">
        <v>971</v>
      </c>
      <c r="L12" s="19">
        <v>989</v>
      </c>
      <c r="M12" s="19">
        <v>989</v>
      </c>
      <c r="N12" s="19">
        <v>828</v>
      </c>
    </row>
    <row r="13" spans="2:14" ht="18" customHeight="1" x14ac:dyDescent="0.45">
      <c r="B13" s="18" t="s">
        <v>27</v>
      </c>
      <c r="C13" s="19">
        <v>317</v>
      </c>
      <c r="D13" s="19">
        <v>327</v>
      </c>
      <c r="E13" s="19">
        <v>382</v>
      </c>
      <c r="F13" s="19">
        <v>472</v>
      </c>
      <c r="G13" s="19">
        <v>472</v>
      </c>
      <c r="H13" s="19">
        <v>421</v>
      </c>
      <c r="I13" s="19">
        <v>353</v>
      </c>
      <c r="J13" s="19">
        <v>337</v>
      </c>
      <c r="K13" s="19">
        <v>448</v>
      </c>
      <c r="L13" s="19">
        <v>448</v>
      </c>
      <c r="M13" s="19">
        <v>448</v>
      </c>
      <c r="N13" s="19">
        <v>376</v>
      </c>
    </row>
    <row r="14" spans="2:14" ht="18" customHeight="1" x14ac:dyDescent="0.45">
      <c r="B14" s="18" t="s">
        <v>28</v>
      </c>
      <c r="C14" s="19">
        <v>1004</v>
      </c>
      <c r="D14" s="19">
        <v>1088</v>
      </c>
      <c r="E14" s="19">
        <v>1234</v>
      </c>
      <c r="F14" s="19">
        <v>1589</v>
      </c>
      <c r="G14" s="19">
        <v>1589</v>
      </c>
      <c r="H14" s="19">
        <v>1386</v>
      </c>
      <c r="I14" s="19">
        <v>1162</v>
      </c>
      <c r="J14" s="19">
        <v>1153</v>
      </c>
      <c r="K14" s="19">
        <v>1381</v>
      </c>
      <c r="L14" s="19">
        <v>1462</v>
      </c>
      <c r="M14" s="19">
        <v>1462</v>
      </c>
      <c r="N14" s="19">
        <v>1203</v>
      </c>
    </row>
    <row r="15" spans="2:14" ht="18" customHeight="1" x14ac:dyDescent="0.45">
      <c r="B15" s="20" t="s">
        <v>63</v>
      </c>
      <c r="C15" s="21">
        <v>5851.2</v>
      </c>
      <c r="D15" s="21">
        <v>6056.6</v>
      </c>
      <c r="E15" s="21">
        <v>6835.6</v>
      </c>
      <c r="F15" s="21">
        <v>8533.4</v>
      </c>
      <c r="G15" s="21">
        <v>8533.4</v>
      </c>
      <c r="H15" s="21">
        <v>7660.5</v>
      </c>
      <c r="I15" s="21">
        <v>6350.5</v>
      </c>
      <c r="J15" s="21">
        <v>6343.8</v>
      </c>
      <c r="K15" s="21">
        <v>7747.7</v>
      </c>
      <c r="L15" s="21">
        <v>8178.7</v>
      </c>
      <c r="M15" s="21">
        <v>8179.5</v>
      </c>
      <c r="N15" s="21">
        <v>6971.5</v>
      </c>
    </row>
    <row r="16" spans="2:14" ht="18" customHeight="1" x14ac:dyDescent="0.45">
      <c r="B16" s="22" t="s">
        <v>64</v>
      </c>
      <c r="C16" s="21">
        <v>11022.9</v>
      </c>
      <c r="D16" s="21">
        <v>11023.3</v>
      </c>
      <c r="E16" s="21">
        <v>12598.3</v>
      </c>
      <c r="F16" s="21">
        <v>15756.099999999999</v>
      </c>
      <c r="G16" s="21">
        <v>15793.099999999999</v>
      </c>
      <c r="H16" s="21">
        <v>13951.2</v>
      </c>
      <c r="I16" s="21">
        <v>11680.3</v>
      </c>
      <c r="J16" s="21">
        <v>11923.6</v>
      </c>
      <c r="K16" s="21">
        <v>13931.5</v>
      </c>
      <c r="L16" s="21">
        <v>14843.5</v>
      </c>
      <c r="M16" s="21">
        <v>14839.3</v>
      </c>
      <c r="N16" s="21">
        <v>12920.3</v>
      </c>
    </row>
    <row r="17" spans="2:14" ht="18" customHeight="1" x14ac:dyDescent="0.45">
      <c r="B17" s="18" t="s">
        <v>29</v>
      </c>
      <c r="C17" s="19">
        <v>108.8</v>
      </c>
      <c r="D17" s="19">
        <v>131.1</v>
      </c>
      <c r="E17" s="19">
        <v>150.98859999999999</v>
      </c>
      <c r="F17" s="19">
        <v>159.39000000000001</v>
      </c>
      <c r="G17" s="19">
        <v>158.29839999999999</v>
      </c>
      <c r="H17" s="19">
        <v>155.1</v>
      </c>
      <c r="I17" s="19">
        <v>138.1</v>
      </c>
      <c r="J17" s="19">
        <v>113.3</v>
      </c>
      <c r="K17" s="19">
        <v>98</v>
      </c>
      <c r="L17" s="19">
        <v>102.8</v>
      </c>
      <c r="M17" s="19">
        <v>95.4</v>
      </c>
      <c r="N17" s="19">
        <v>96.9</v>
      </c>
    </row>
    <row r="18" spans="2:14" ht="18" customHeight="1" x14ac:dyDescent="0.45">
      <c r="B18" s="22" t="s">
        <v>65</v>
      </c>
      <c r="C18" s="21">
        <v>11131.699999999999</v>
      </c>
      <c r="D18" s="21">
        <v>11154.4</v>
      </c>
      <c r="E18" s="21">
        <v>12749.2886</v>
      </c>
      <c r="F18" s="21">
        <v>15915.489999999998</v>
      </c>
      <c r="G18" s="21">
        <v>15951.398399999998</v>
      </c>
      <c r="H18" s="21">
        <v>14106.300000000001</v>
      </c>
      <c r="I18" s="21">
        <v>11818.4</v>
      </c>
      <c r="J18" s="21">
        <v>12036.9</v>
      </c>
      <c r="K18" s="21">
        <v>14029.5</v>
      </c>
      <c r="L18" s="21">
        <v>14946.3</v>
      </c>
      <c r="M18" s="21">
        <v>14934.699999999999</v>
      </c>
      <c r="N18" s="21">
        <v>13017.199999999999</v>
      </c>
    </row>
    <row r="19" spans="2:14" ht="18" customHeight="1" x14ac:dyDescent="0.45"/>
    <row r="20" spans="2:14" ht="18" customHeight="1" x14ac:dyDescent="0.45">
      <c r="B20" s="376" t="s">
        <v>212</v>
      </c>
      <c r="C20" s="376"/>
      <c r="D20" s="376"/>
      <c r="E20" s="376"/>
      <c r="F20" s="376"/>
      <c r="G20" s="376"/>
      <c r="H20" s="376"/>
      <c r="I20" s="376"/>
      <c r="J20" s="376"/>
      <c r="K20" s="376"/>
      <c r="L20" s="376"/>
      <c r="M20" s="376"/>
      <c r="N20" s="376"/>
    </row>
    <row r="21" spans="2:14" s="196" customFormat="1" ht="18" customHeight="1" x14ac:dyDescent="0.45">
      <c r="B21" s="376" t="s">
        <v>437</v>
      </c>
      <c r="C21" s="376"/>
      <c r="D21" s="376"/>
      <c r="E21" s="376"/>
      <c r="F21" s="376"/>
      <c r="G21" s="376"/>
      <c r="H21" s="376"/>
      <c r="I21" s="376"/>
      <c r="J21" s="376"/>
      <c r="K21" s="376"/>
      <c r="L21" s="376"/>
      <c r="M21" s="376"/>
      <c r="N21" s="376"/>
    </row>
    <row r="22" spans="2:14" ht="18" customHeight="1" x14ac:dyDescent="0.45"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15" t="s">
        <v>49</v>
      </c>
    </row>
    <row r="23" spans="2:14" ht="18" customHeight="1" x14ac:dyDescent="0.45">
      <c r="B23" s="16"/>
      <c r="C23" s="17" t="s">
        <v>50</v>
      </c>
      <c r="D23" s="17" t="s">
        <v>51</v>
      </c>
      <c r="E23" s="17" t="s">
        <v>52</v>
      </c>
      <c r="F23" s="17" t="s">
        <v>53</v>
      </c>
      <c r="G23" s="17" t="s">
        <v>54</v>
      </c>
      <c r="H23" s="17" t="s">
        <v>55</v>
      </c>
      <c r="I23" s="17" t="s">
        <v>56</v>
      </c>
      <c r="J23" s="17" t="s">
        <v>57</v>
      </c>
      <c r="K23" s="17" t="s">
        <v>58</v>
      </c>
      <c r="L23" s="17" t="s">
        <v>59</v>
      </c>
      <c r="M23" s="17" t="s">
        <v>60</v>
      </c>
      <c r="N23" s="17" t="s">
        <v>61</v>
      </c>
    </row>
    <row r="24" spans="2:14" ht="18" customHeight="1" x14ac:dyDescent="0.45">
      <c r="B24" s="18" t="s">
        <v>20</v>
      </c>
      <c r="C24" s="19">
        <v>540.56499999999983</v>
      </c>
      <c r="D24" s="19">
        <v>536.98300000000006</v>
      </c>
      <c r="E24" s="19">
        <v>498.07</v>
      </c>
      <c r="F24" s="19">
        <v>558.70399999999995</v>
      </c>
      <c r="G24" s="19">
        <v>546.98900000000003</v>
      </c>
      <c r="H24" s="19">
        <v>498.42400000000009</v>
      </c>
      <c r="I24" s="19">
        <v>503.5510000000001</v>
      </c>
      <c r="J24" s="19">
        <v>551.09300000000007</v>
      </c>
      <c r="K24" s="19">
        <v>633.55899999999997</v>
      </c>
      <c r="L24" s="19">
        <v>635.33599999999979</v>
      </c>
      <c r="M24" s="19">
        <v>621.72900000000004</v>
      </c>
      <c r="N24" s="19">
        <v>590.09799999999996</v>
      </c>
    </row>
    <row r="25" spans="2:14" ht="18" customHeight="1" x14ac:dyDescent="0.45">
      <c r="B25" s="18" t="s">
        <v>21</v>
      </c>
      <c r="C25" s="19">
        <v>1499.1021200000005</v>
      </c>
      <c r="D25" s="19">
        <v>1565.9023200000004</v>
      </c>
      <c r="E25" s="19">
        <v>1630.4899600000003</v>
      </c>
      <c r="F25" s="19">
        <v>1923.553000000001</v>
      </c>
      <c r="G25" s="19">
        <v>2051.6212800000003</v>
      </c>
      <c r="H25" s="19">
        <v>1887.3982000000001</v>
      </c>
      <c r="I25" s="19">
        <v>1538.5438800000018</v>
      </c>
      <c r="J25" s="19">
        <v>1742.6303599999999</v>
      </c>
      <c r="K25" s="19">
        <v>2031.5497200000002</v>
      </c>
      <c r="L25" s="19">
        <v>2033.8946399999993</v>
      </c>
      <c r="M25" s="19">
        <v>1998.4873600000003</v>
      </c>
      <c r="N25" s="19">
        <v>1823.78468</v>
      </c>
    </row>
    <row r="26" spans="2:14" ht="18" customHeight="1" x14ac:dyDescent="0.45">
      <c r="B26" s="18" t="s">
        <v>22</v>
      </c>
      <c r="C26" s="19">
        <v>3900.4660000000017</v>
      </c>
      <c r="D26" s="19">
        <v>3865.8530000000019</v>
      </c>
      <c r="E26" s="19">
        <v>4553.6320000000005</v>
      </c>
      <c r="F26" s="19">
        <v>5566.5100000000057</v>
      </c>
      <c r="G26" s="19">
        <v>5562.4030000000048</v>
      </c>
      <c r="H26" s="19">
        <v>5086.2120000000014</v>
      </c>
      <c r="I26" s="19">
        <v>4090.1030000000078</v>
      </c>
      <c r="J26" s="19">
        <v>4170.139000000001</v>
      </c>
      <c r="K26" s="19">
        <v>4870.5490000000018</v>
      </c>
      <c r="L26" s="19">
        <v>5175.7850000000017</v>
      </c>
      <c r="M26" s="19">
        <v>5150.8740000000025</v>
      </c>
      <c r="N26" s="19">
        <v>4754.7630000000008</v>
      </c>
    </row>
    <row r="27" spans="2:14" ht="18" customHeight="1" x14ac:dyDescent="0.45">
      <c r="B27" s="20" t="s">
        <v>62</v>
      </c>
      <c r="C27" s="21">
        <v>5940.1331200000022</v>
      </c>
      <c r="D27" s="21">
        <v>5968.7383200000022</v>
      </c>
      <c r="E27" s="21">
        <v>6682.191960000001</v>
      </c>
      <c r="F27" s="21">
        <v>8048.7670000000071</v>
      </c>
      <c r="G27" s="21">
        <v>8161.0132800000047</v>
      </c>
      <c r="H27" s="21">
        <v>7472.0342000000019</v>
      </c>
      <c r="I27" s="21">
        <v>6132.1978800000097</v>
      </c>
      <c r="J27" s="21">
        <v>6463.862360000001</v>
      </c>
      <c r="K27" s="21">
        <v>7535.657720000002</v>
      </c>
      <c r="L27" s="21">
        <v>7845.0156400000005</v>
      </c>
      <c r="M27" s="21">
        <v>7771.0903600000029</v>
      </c>
      <c r="N27" s="21">
        <v>7168.6456800000005</v>
      </c>
    </row>
    <row r="28" spans="2:14" ht="18" customHeight="1" x14ac:dyDescent="0.45">
      <c r="B28" s="18" t="s">
        <v>23</v>
      </c>
      <c r="C28" s="19">
        <v>2219.3270000000007</v>
      </c>
      <c r="D28" s="19">
        <v>2264.4340000000011</v>
      </c>
      <c r="E28" s="19">
        <v>2463.7500000000005</v>
      </c>
      <c r="F28" s="19">
        <v>2732.6160000000009</v>
      </c>
      <c r="G28" s="19">
        <v>2678.0710000000013</v>
      </c>
      <c r="H28" s="19">
        <v>2374.6650000000018</v>
      </c>
      <c r="I28" s="19">
        <v>1891.3580000000009</v>
      </c>
      <c r="J28" s="19">
        <v>1976.2530000000011</v>
      </c>
      <c r="K28" s="19">
        <v>2308.3770000000004</v>
      </c>
      <c r="L28" s="19">
        <v>2376.8990000000017</v>
      </c>
      <c r="M28" s="19">
        <v>2473.9270000000015</v>
      </c>
      <c r="N28" s="19">
        <v>2428.9080000000017</v>
      </c>
    </row>
    <row r="29" spans="2:14" ht="18" customHeight="1" x14ac:dyDescent="0.45">
      <c r="B29" s="18" t="s">
        <v>24</v>
      </c>
      <c r="C29" s="19">
        <v>560.80200000000002</v>
      </c>
      <c r="D29" s="19">
        <v>512.09399999999994</v>
      </c>
      <c r="E29" s="19">
        <v>519.3950000000001</v>
      </c>
      <c r="F29" s="19">
        <v>612.26900000000001</v>
      </c>
      <c r="G29" s="19">
        <v>652.55800000000011</v>
      </c>
      <c r="H29" s="19">
        <v>624.23800000000006</v>
      </c>
      <c r="I29" s="19">
        <v>527.67600000000004</v>
      </c>
      <c r="J29" s="19">
        <v>550.65200000000004</v>
      </c>
      <c r="K29" s="19">
        <v>607.0379999999999</v>
      </c>
      <c r="L29" s="19">
        <v>599.54000000000019</v>
      </c>
      <c r="M29" s="19">
        <v>581.351</v>
      </c>
      <c r="N29" s="19">
        <v>591.49300000000017</v>
      </c>
    </row>
    <row r="30" spans="2:14" ht="18" customHeight="1" x14ac:dyDescent="0.45">
      <c r="B30" s="18" t="s">
        <v>25</v>
      </c>
      <c r="C30" s="19">
        <v>2101.3780000000006</v>
      </c>
      <c r="D30" s="19">
        <v>2138.6680000000006</v>
      </c>
      <c r="E30" s="19">
        <v>2253.4059999999999</v>
      </c>
      <c r="F30" s="19">
        <v>2920.9569999999999</v>
      </c>
      <c r="G30" s="19">
        <v>2911.2350000000006</v>
      </c>
      <c r="H30" s="19">
        <v>2797.3790000000004</v>
      </c>
      <c r="I30" s="19">
        <v>2092.9790000000003</v>
      </c>
      <c r="J30" s="19">
        <v>2016.345</v>
      </c>
      <c r="K30" s="19">
        <v>2382.4849999999992</v>
      </c>
      <c r="L30" s="19">
        <v>2597.9159999999997</v>
      </c>
      <c r="M30" s="19">
        <v>2700.3790000000004</v>
      </c>
      <c r="N30" s="19">
        <v>2319.4409999999993</v>
      </c>
    </row>
    <row r="31" spans="2:14" ht="18" customHeight="1" x14ac:dyDescent="0.45">
      <c r="B31" s="18" t="s">
        <v>26</v>
      </c>
      <c r="C31" s="19">
        <v>1003.7886000000001</v>
      </c>
      <c r="D31" s="19">
        <v>1060.6455999999998</v>
      </c>
      <c r="E31" s="19">
        <v>1111.5126000000002</v>
      </c>
      <c r="F31" s="19">
        <v>1343.6806000000001</v>
      </c>
      <c r="G31" s="19">
        <v>1336.9726000000001</v>
      </c>
      <c r="H31" s="19">
        <v>1250.5256000000004</v>
      </c>
      <c r="I31" s="19">
        <v>1133.912600000001</v>
      </c>
      <c r="J31" s="19">
        <v>1033.8796000000007</v>
      </c>
      <c r="K31" s="19">
        <v>1146.1866000000002</v>
      </c>
      <c r="L31" s="19">
        <v>1175.6106000000007</v>
      </c>
      <c r="M31" s="19">
        <v>1179.4706000000003</v>
      </c>
      <c r="N31" s="19">
        <v>1066.2986000000008</v>
      </c>
    </row>
    <row r="32" spans="2:14" ht="18" customHeight="1" x14ac:dyDescent="0.45">
      <c r="B32" s="18" t="s">
        <v>27</v>
      </c>
      <c r="C32" s="19">
        <v>720.14300000000003</v>
      </c>
      <c r="D32" s="19">
        <v>757.93399999999997</v>
      </c>
      <c r="E32" s="19">
        <v>773.27700000000004</v>
      </c>
      <c r="F32" s="19">
        <v>860.32900000000006</v>
      </c>
      <c r="G32" s="19">
        <v>812.65200000000016</v>
      </c>
      <c r="H32" s="19">
        <v>763.8280000000002</v>
      </c>
      <c r="I32" s="19">
        <v>632.96899999999994</v>
      </c>
      <c r="J32" s="19">
        <v>644.88300000000004</v>
      </c>
      <c r="K32" s="19">
        <v>672.26600000000008</v>
      </c>
      <c r="L32" s="19">
        <v>733.49000000000012</v>
      </c>
      <c r="M32" s="19">
        <v>702.4799999999999</v>
      </c>
      <c r="N32" s="19">
        <v>636.02799999999991</v>
      </c>
    </row>
    <row r="33" spans="2:14" ht="18" customHeight="1" x14ac:dyDescent="0.45">
      <c r="B33" s="18" t="s">
        <v>28</v>
      </c>
      <c r="C33" s="19">
        <v>1465.3599999999997</v>
      </c>
      <c r="D33" s="19">
        <v>1473.171</v>
      </c>
      <c r="E33" s="19">
        <v>1859.7990000000009</v>
      </c>
      <c r="F33" s="19">
        <v>1876.5200000000009</v>
      </c>
      <c r="G33" s="19">
        <v>1867.9800000000021</v>
      </c>
      <c r="H33" s="19">
        <v>1761.9710000000009</v>
      </c>
      <c r="I33" s="19">
        <v>1459.8480000000002</v>
      </c>
      <c r="J33" s="19">
        <v>1461.6879999999996</v>
      </c>
      <c r="K33" s="19">
        <v>1619.329</v>
      </c>
      <c r="L33" s="19">
        <v>1717.5820000000003</v>
      </c>
      <c r="M33" s="19">
        <v>1700.2570000000001</v>
      </c>
      <c r="N33" s="19">
        <v>1674.7140000000004</v>
      </c>
    </row>
    <row r="34" spans="2:14" ht="18" customHeight="1" x14ac:dyDescent="0.45">
      <c r="B34" s="20" t="s">
        <v>63</v>
      </c>
      <c r="C34" s="21">
        <v>8070.798600000001</v>
      </c>
      <c r="D34" s="21">
        <v>8206.9466000000011</v>
      </c>
      <c r="E34" s="21">
        <v>8981.1396000000022</v>
      </c>
      <c r="F34" s="21">
        <v>10346.3716</v>
      </c>
      <c r="G34" s="21">
        <v>10259.468600000004</v>
      </c>
      <c r="H34" s="21">
        <v>9572.6066000000046</v>
      </c>
      <c r="I34" s="21">
        <v>7738.7426000000023</v>
      </c>
      <c r="J34" s="21">
        <v>7683.7006000000019</v>
      </c>
      <c r="K34" s="21">
        <v>8735.6815999999999</v>
      </c>
      <c r="L34" s="21">
        <v>9201.0376000000033</v>
      </c>
      <c r="M34" s="21">
        <v>9337.8646000000026</v>
      </c>
      <c r="N34" s="21">
        <v>8716.8826000000026</v>
      </c>
    </row>
    <row r="35" spans="2:14" ht="18" customHeight="1" x14ac:dyDescent="0.45">
      <c r="B35" s="22" t="s">
        <v>64</v>
      </c>
      <c r="C35" s="21">
        <v>14010.931720000004</v>
      </c>
      <c r="D35" s="21">
        <v>14175.684920000003</v>
      </c>
      <c r="E35" s="21">
        <v>15663.331560000002</v>
      </c>
      <c r="F35" s="21">
        <v>18395.138600000006</v>
      </c>
      <c r="G35" s="21">
        <v>18420.481880000007</v>
      </c>
      <c r="H35" s="21">
        <v>17044.640800000008</v>
      </c>
      <c r="I35" s="21">
        <v>13870.940480000012</v>
      </c>
      <c r="J35" s="21">
        <v>14147.562960000003</v>
      </c>
      <c r="K35" s="21">
        <v>16271.339320000003</v>
      </c>
      <c r="L35" s="21">
        <v>17046.053240000005</v>
      </c>
      <c r="M35" s="21">
        <v>17108.954960000006</v>
      </c>
      <c r="N35" s="21">
        <v>15885.528280000002</v>
      </c>
    </row>
    <row r="36" spans="2:14" ht="18" customHeight="1" x14ac:dyDescent="0.45">
      <c r="B36" s="18" t="s">
        <v>29</v>
      </c>
      <c r="C36" s="19">
        <v>172.791</v>
      </c>
      <c r="D36" s="19">
        <v>190.08199999999999</v>
      </c>
      <c r="E36" s="19">
        <v>198.245</v>
      </c>
      <c r="F36" s="19">
        <v>205.23699999999999</v>
      </c>
      <c r="G36" s="19">
        <v>208.11799999999999</v>
      </c>
      <c r="H36" s="19">
        <v>210.53300000000004</v>
      </c>
      <c r="I36" s="19">
        <v>197.77500000000001</v>
      </c>
      <c r="J36" s="19">
        <v>177.01100000000002</v>
      </c>
      <c r="K36" s="19">
        <v>163.96</v>
      </c>
      <c r="L36" s="19">
        <v>179.67400000000001</v>
      </c>
      <c r="M36" s="19">
        <v>168.25400000000002</v>
      </c>
      <c r="N36" s="19">
        <v>172.17199999999997</v>
      </c>
    </row>
    <row r="37" spans="2:14" ht="18" customHeight="1" x14ac:dyDescent="0.45">
      <c r="B37" s="22" t="s">
        <v>65</v>
      </c>
      <c r="C37" s="21">
        <v>14183.722720000003</v>
      </c>
      <c r="D37" s="21">
        <v>14365.766920000004</v>
      </c>
      <c r="E37" s="21">
        <v>15861.576560000003</v>
      </c>
      <c r="F37" s="21">
        <v>18600.375600000007</v>
      </c>
      <c r="G37" s="21">
        <v>18628.599880000005</v>
      </c>
      <c r="H37" s="21">
        <v>17255.173800000008</v>
      </c>
      <c r="I37" s="21">
        <v>14068.715480000012</v>
      </c>
      <c r="J37" s="21">
        <v>14324.573960000003</v>
      </c>
      <c r="K37" s="21">
        <v>16435.299320000002</v>
      </c>
      <c r="L37" s="21">
        <v>17225.727240000004</v>
      </c>
      <c r="M37" s="21">
        <v>17277.208960000007</v>
      </c>
      <c r="N37" s="21">
        <v>16057.700280000003</v>
      </c>
    </row>
    <row r="38" spans="2:14" ht="18" customHeight="1" x14ac:dyDescent="0.45"/>
    <row r="39" spans="2:14" ht="18" customHeight="1" x14ac:dyDescent="0.45">
      <c r="B39" s="376" t="s">
        <v>213</v>
      </c>
      <c r="C39" s="376"/>
      <c r="D39" s="376"/>
      <c r="E39" s="376"/>
      <c r="F39" s="376"/>
      <c r="G39" s="376"/>
      <c r="H39" s="376"/>
      <c r="I39" s="376"/>
      <c r="J39" s="376"/>
      <c r="K39" s="376"/>
      <c r="L39" s="376"/>
      <c r="M39" s="376"/>
      <c r="N39" s="376"/>
    </row>
    <row r="40" spans="2:14" s="196" customFormat="1" ht="18" customHeight="1" x14ac:dyDescent="0.45">
      <c r="B40" s="376" t="s">
        <v>426</v>
      </c>
      <c r="C40" s="376"/>
      <c r="D40" s="376"/>
      <c r="E40" s="376"/>
      <c r="F40" s="376"/>
      <c r="G40" s="376"/>
      <c r="H40" s="376"/>
      <c r="I40" s="376"/>
      <c r="J40" s="376"/>
      <c r="K40" s="376"/>
      <c r="L40" s="376"/>
      <c r="M40" s="376"/>
      <c r="N40" s="376"/>
    </row>
    <row r="41" spans="2:14" ht="18" customHeight="1" x14ac:dyDescent="0.45"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15" t="s">
        <v>49</v>
      </c>
    </row>
    <row r="42" spans="2:14" ht="18" customHeight="1" x14ac:dyDescent="0.45">
      <c r="B42" s="16"/>
      <c r="C42" s="17" t="s">
        <v>50</v>
      </c>
      <c r="D42" s="17" t="s">
        <v>51</v>
      </c>
      <c r="E42" s="17" t="s">
        <v>52</v>
      </c>
      <c r="F42" s="17" t="s">
        <v>53</v>
      </c>
      <c r="G42" s="17" t="s">
        <v>54</v>
      </c>
      <c r="H42" s="17" t="s">
        <v>55</v>
      </c>
      <c r="I42" s="17" t="s">
        <v>56</v>
      </c>
      <c r="J42" s="17" t="s">
        <v>57</v>
      </c>
      <c r="K42" s="17" t="s">
        <v>58</v>
      </c>
      <c r="L42" s="17" t="s">
        <v>59</v>
      </c>
      <c r="M42" s="17" t="s">
        <v>60</v>
      </c>
      <c r="N42" s="17" t="s">
        <v>61</v>
      </c>
    </row>
    <row r="43" spans="2:14" ht="18" customHeight="1" x14ac:dyDescent="0.45">
      <c r="B43" s="18" t="s">
        <v>20</v>
      </c>
      <c r="C43" s="19">
        <v>476.89899999999989</v>
      </c>
      <c r="D43" s="19">
        <v>485.95100000000014</v>
      </c>
      <c r="E43" s="19">
        <v>487.86399999999992</v>
      </c>
      <c r="F43" s="19">
        <v>525.26599999999996</v>
      </c>
      <c r="G43" s="19">
        <v>512.26900000000001</v>
      </c>
      <c r="H43" s="19">
        <v>470.91600000000005</v>
      </c>
      <c r="I43" s="19">
        <v>471.84100000000007</v>
      </c>
      <c r="J43" s="19">
        <v>517.56100000000004</v>
      </c>
      <c r="K43" s="19">
        <v>593.62499999999989</v>
      </c>
      <c r="L43" s="19">
        <v>592.88399999999979</v>
      </c>
      <c r="M43" s="19">
        <v>580.80100000000016</v>
      </c>
      <c r="N43" s="19">
        <v>555.178</v>
      </c>
    </row>
    <row r="44" spans="2:14" ht="18" customHeight="1" x14ac:dyDescent="0.45">
      <c r="B44" s="18" t="s">
        <v>21</v>
      </c>
      <c r="C44" s="19">
        <v>1246.3021200000005</v>
      </c>
      <c r="D44" s="19">
        <v>1335.0003200000003</v>
      </c>
      <c r="E44" s="19">
        <v>1433.6959600000002</v>
      </c>
      <c r="F44" s="19">
        <v>1468.9910000000011</v>
      </c>
      <c r="G44" s="19">
        <v>1598.3412800000001</v>
      </c>
      <c r="H44" s="19">
        <v>1426.9742000000001</v>
      </c>
      <c r="I44" s="19">
        <v>1193.3198800000018</v>
      </c>
      <c r="J44" s="19">
        <v>1353.0123599999999</v>
      </c>
      <c r="K44" s="19">
        <v>1568.0317200000002</v>
      </c>
      <c r="L44" s="19">
        <v>1575.1046399999993</v>
      </c>
      <c r="M44" s="19">
        <v>1565.1393600000004</v>
      </c>
      <c r="N44" s="19">
        <v>1520.0986799999998</v>
      </c>
    </row>
    <row r="45" spans="2:14" ht="18" customHeight="1" x14ac:dyDescent="0.45">
      <c r="B45" s="18" t="s">
        <v>22</v>
      </c>
      <c r="C45" s="19">
        <v>4287.9320000000025</v>
      </c>
      <c r="D45" s="19">
        <v>4261.4630000000016</v>
      </c>
      <c r="E45" s="19">
        <v>4878.764000000001</v>
      </c>
      <c r="F45" s="19">
        <v>6174.5100000000057</v>
      </c>
      <c r="G45" s="19">
        <v>6170.4030000000048</v>
      </c>
      <c r="H45" s="19">
        <v>5582.224000000002</v>
      </c>
      <c r="I45" s="19">
        <v>4490.5310000000081</v>
      </c>
      <c r="J45" s="19">
        <v>4654.0890000000018</v>
      </c>
      <c r="K45" s="19">
        <v>5279.4850000000024</v>
      </c>
      <c r="L45" s="19">
        <v>5557.0270000000019</v>
      </c>
      <c r="M45" s="19">
        <v>5534.1800000000021</v>
      </c>
      <c r="N45" s="19">
        <v>5183.3690000000006</v>
      </c>
    </row>
    <row r="46" spans="2:14" ht="18" customHeight="1" x14ac:dyDescent="0.45">
      <c r="B46" s="20" t="s">
        <v>62</v>
      </c>
      <c r="C46" s="21">
        <v>6011.1331200000031</v>
      </c>
      <c r="D46" s="21">
        <v>6082.4143200000017</v>
      </c>
      <c r="E46" s="21">
        <v>6800.3239600000015</v>
      </c>
      <c r="F46" s="21">
        <v>8168.7670000000071</v>
      </c>
      <c r="G46" s="21">
        <v>8281.0132800000047</v>
      </c>
      <c r="H46" s="21">
        <v>7480.1142000000018</v>
      </c>
      <c r="I46" s="21">
        <v>6155.6918800000103</v>
      </c>
      <c r="J46" s="21">
        <v>6524.6623600000021</v>
      </c>
      <c r="K46" s="21">
        <v>7441.1417200000024</v>
      </c>
      <c r="L46" s="21">
        <v>7725.0156400000014</v>
      </c>
      <c r="M46" s="21">
        <v>7680.1203600000026</v>
      </c>
      <c r="N46" s="21">
        <v>7258.6456800000005</v>
      </c>
    </row>
    <row r="47" spans="2:14" ht="18" customHeight="1" x14ac:dyDescent="0.45">
      <c r="B47" s="18" t="s">
        <v>23</v>
      </c>
      <c r="C47" s="19">
        <v>2400.4830000000011</v>
      </c>
      <c r="D47" s="19">
        <v>2358.2760000000007</v>
      </c>
      <c r="E47" s="19">
        <v>2476.8480000000004</v>
      </c>
      <c r="F47" s="19">
        <v>2766.6800000000012</v>
      </c>
      <c r="G47" s="19">
        <v>2745.9190000000012</v>
      </c>
      <c r="H47" s="19">
        <v>2615.9170000000017</v>
      </c>
      <c r="I47" s="19">
        <v>2123.7980000000011</v>
      </c>
      <c r="J47" s="19">
        <v>2191.4190000000008</v>
      </c>
      <c r="K47" s="19">
        <v>2430.9890000000005</v>
      </c>
      <c r="L47" s="19">
        <v>2630.3310000000015</v>
      </c>
      <c r="M47" s="19">
        <v>2660.4910000000013</v>
      </c>
      <c r="N47" s="19">
        <v>2511.9960000000019</v>
      </c>
    </row>
    <row r="48" spans="2:14" ht="18" customHeight="1" x14ac:dyDescent="0.45">
      <c r="B48" s="18" t="s">
        <v>24</v>
      </c>
      <c r="C48" s="19">
        <v>483.64000000000004</v>
      </c>
      <c r="D48" s="19">
        <v>439.44399999999996</v>
      </c>
      <c r="E48" s="19">
        <v>492.20300000000009</v>
      </c>
      <c r="F48" s="19">
        <v>566.26700000000005</v>
      </c>
      <c r="G48" s="19">
        <v>562.01800000000014</v>
      </c>
      <c r="H48" s="19">
        <v>530.38</v>
      </c>
      <c r="I48" s="19">
        <v>434.50400000000002</v>
      </c>
      <c r="J48" s="19">
        <v>457.58000000000004</v>
      </c>
      <c r="K48" s="19">
        <v>514.57799999999986</v>
      </c>
      <c r="L48" s="19">
        <v>558.43400000000008</v>
      </c>
      <c r="M48" s="19">
        <v>564.83699999999999</v>
      </c>
      <c r="N48" s="19">
        <v>519.10500000000013</v>
      </c>
    </row>
    <row r="49" spans="2:14" ht="18" customHeight="1" x14ac:dyDescent="0.45">
      <c r="B49" s="18" t="s">
        <v>25</v>
      </c>
      <c r="C49" s="19">
        <v>2349.0060000000003</v>
      </c>
      <c r="D49" s="19">
        <v>2439.2900000000009</v>
      </c>
      <c r="E49" s="19">
        <v>2649.3</v>
      </c>
      <c r="F49" s="19">
        <v>3194.5810000000001</v>
      </c>
      <c r="G49" s="19">
        <v>3170.6110000000008</v>
      </c>
      <c r="H49" s="19">
        <v>2983.1670000000004</v>
      </c>
      <c r="I49" s="19">
        <v>2360.8870000000002</v>
      </c>
      <c r="J49" s="19">
        <v>2230.7830000000004</v>
      </c>
      <c r="K49" s="19">
        <v>2693.3749999999991</v>
      </c>
      <c r="L49" s="19">
        <v>2828.3179999999998</v>
      </c>
      <c r="M49" s="19">
        <v>2861.6710000000007</v>
      </c>
      <c r="N49" s="19">
        <v>2617.2029999999991</v>
      </c>
    </row>
    <row r="50" spans="2:14" ht="18" customHeight="1" x14ac:dyDescent="0.45">
      <c r="B50" s="18" t="s">
        <v>26</v>
      </c>
      <c r="C50" s="19">
        <v>938.68260000000009</v>
      </c>
      <c r="D50" s="19">
        <v>916.01759999999979</v>
      </c>
      <c r="E50" s="19">
        <v>1060.8266000000001</v>
      </c>
      <c r="F50" s="19">
        <v>1221.1446000000001</v>
      </c>
      <c r="G50" s="19">
        <v>1211.9826</v>
      </c>
      <c r="H50" s="19">
        <v>1128.4296000000002</v>
      </c>
      <c r="I50" s="19">
        <v>912.53660000000104</v>
      </c>
      <c r="J50" s="19">
        <v>939.38560000000052</v>
      </c>
      <c r="K50" s="19">
        <v>1106.6746000000001</v>
      </c>
      <c r="L50" s="19">
        <v>1127.1446000000008</v>
      </c>
      <c r="M50" s="19">
        <v>1140.0686000000003</v>
      </c>
      <c r="N50" s="19">
        <v>1024.6166000000007</v>
      </c>
    </row>
    <row r="51" spans="2:14" ht="18" customHeight="1" x14ac:dyDescent="0.45">
      <c r="B51" s="18" t="s">
        <v>27</v>
      </c>
      <c r="C51" s="19">
        <v>460.14300000000003</v>
      </c>
      <c r="D51" s="19">
        <v>497.93400000000003</v>
      </c>
      <c r="E51" s="19">
        <v>516.22700000000009</v>
      </c>
      <c r="F51" s="19">
        <v>575.32900000000006</v>
      </c>
      <c r="G51" s="19">
        <v>560.84400000000016</v>
      </c>
      <c r="H51" s="19">
        <v>537.41200000000015</v>
      </c>
      <c r="I51" s="19">
        <v>438.86700000000002</v>
      </c>
      <c r="J51" s="19">
        <v>407.95699999999999</v>
      </c>
      <c r="K51" s="19">
        <v>510.60200000000003</v>
      </c>
      <c r="L51" s="19">
        <v>510.58200000000016</v>
      </c>
      <c r="M51" s="19">
        <v>516.43399999999997</v>
      </c>
      <c r="N51" s="19">
        <v>465.2879999999999</v>
      </c>
    </row>
    <row r="52" spans="2:14" ht="18" customHeight="1" x14ac:dyDescent="0.45">
      <c r="B52" s="18" t="s">
        <v>28</v>
      </c>
      <c r="C52" s="19">
        <v>1367.8439999999996</v>
      </c>
      <c r="D52" s="19">
        <v>1442.309</v>
      </c>
      <c r="E52" s="19">
        <v>1667.603000000001</v>
      </c>
      <c r="F52" s="19">
        <v>1902.3700000000008</v>
      </c>
      <c r="G52" s="19">
        <v>1888.0940000000021</v>
      </c>
      <c r="H52" s="19">
        <v>1769.2210000000009</v>
      </c>
      <c r="I52" s="19">
        <v>1444.6560000000002</v>
      </c>
      <c r="J52" s="19">
        <v>1395.7759999999996</v>
      </c>
      <c r="K52" s="19">
        <v>1573.9789999999998</v>
      </c>
      <c r="L52" s="19">
        <v>1666.2280000000003</v>
      </c>
      <c r="M52" s="19">
        <v>1685.3329999999999</v>
      </c>
      <c r="N52" s="19">
        <v>1488.6740000000004</v>
      </c>
    </row>
    <row r="53" spans="2:14" ht="18" customHeight="1" x14ac:dyDescent="0.45">
      <c r="B53" s="20" t="s">
        <v>63</v>
      </c>
      <c r="C53" s="21">
        <v>7999.7986000000001</v>
      </c>
      <c r="D53" s="21">
        <v>8093.2706000000026</v>
      </c>
      <c r="E53" s="21">
        <v>8863.0076000000008</v>
      </c>
      <c r="F53" s="21">
        <v>10226.371600000002</v>
      </c>
      <c r="G53" s="21">
        <v>10139.468600000006</v>
      </c>
      <c r="H53" s="21">
        <v>9564.5266000000029</v>
      </c>
      <c r="I53" s="21">
        <v>7715.2486000000026</v>
      </c>
      <c r="J53" s="21">
        <v>7622.9006000000018</v>
      </c>
      <c r="K53" s="21">
        <v>8830.1975999999995</v>
      </c>
      <c r="L53" s="21">
        <v>9321.0376000000033</v>
      </c>
      <c r="M53" s="21">
        <v>9428.834600000002</v>
      </c>
      <c r="N53" s="21">
        <v>8626.8826000000008</v>
      </c>
    </row>
    <row r="54" spans="2:14" ht="18" customHeight="1" x14ac:dyDescent="0.45">
      <c r="B54" s="22" t="s">
        <v>64</v>
      </c>
      <c r="C54" s="21">
        <v>14010.931720000004</v>
      </c>
      <c r="D54" s="21">
        <v>14175.684920000003</v>
      </c>
      <c r="E54" s="21">
        <v>15663.331560000002</v>
      </c>
      <c r="F54" s="21">
        <v>18395.138600000009</v>
      </c>
      <c r="G54" s="21">
        <v>18420.48188000001</v>
      </c>
      <c r="H54" s="21">
        <v>17044.640800000005</v>
      </c>
      <c r="I54" s="21">
        <v>13870.940480000012</v>
      </c>
      <c r="J54" s="21">
        <v>14147.562960000003</v>
      </c>
      <c r="K54" s="21">
        <v>16271.339320000003</v>
      </c>
      <c r="L54" s="21">
        <v>17046.053240000005</v>
      </c>
      <c r="M54" s="21">
        <v>17108.954960000003</v>
      </c>
      <c r="N54" s="21">
        <v>15885.528280000002</v>
      </c>
    </row>
    <row r="55" spans="2:14" ht="18" customHeight="1" x14ac:dyDescent="0.45">
      <c r="B55" s="18" t="s">
        <v>29</v>
      </c>
      <c r="C55" s="19">
        <v>172.791</v>
      </c>
      <c r="D55" s="19">
        <v>190.08199999999999</v>
      </c>
      <c r="E55" s="19">
        <v>198.245</v>
      </c>
      <c r="F55" s="19">
        <v>205.23699999999999</v>
      </c>
      <c r="G55" s="19">
        <v>208.11799999999999</v>
      </c>
      <c r="H55" s="19">
        <v>210.53300000000004</v>
      </c>
      <c r="I55" s="19">
        <v>197.77500000000001</v>
      </c>
      <c r="J55" s="19">
        <v>177.01100000000002</v>
      </c>
      <c r="K55" s="19">
        <v>163.96</v>
      </c>
      <c r="L55" s="19">
        <v>179.67400000000001</v>
      </c>
      <c r="M55" s="19">
        <v>168.25400000000002</v>
      </c>
      <c r="N55" s="19">
        <v>172.17199999999997</v>
      </c>
    </row>
    <row r="56" spans="2:14" ht="18" customHeight="1" x14ac:dyDescent="0.45">
      <c r="B56" s="22" t="s">
        <v>65</v>
      </c>
      <c r="C56" s="21">
        <v>14183.722720000003</v>
      </c>
      <c r="D56" s="21">
        <v>14365.766920000004</v>
      </c>
      <c r="E56" s="21">
        <v>15861.576560000003</v>
      </c>
      <c r="F56" s="21">
        <v>18600.37560000001</v>
      </c>
      <c r="G56" s="21">
        <v>18628.599880000009</v>
      </c>
      <c r="H56" s="21">
        <v>17255.173800000004</v>
      </c>
      <c r="I56" s="21">
        <v>14068.715480000012</v>
      </c>
      <c r="J56" s="21">
        <v>14324.573960000003</v>
      </c>
      <c r="K56" s="21">
        <v>16435.299320000002</v>
      </c>
      <c r="L56" s="21">
        <v>17225.727240000004</v>
      </c>
      <c r="M56" s="21">
        <v>17277.208960000004</v>
      </c>
      <c r="N56" s="21">
        <v>16057.700280000003</v>
      </c>
    </row>
    <row r="57" spans="2:14" ht="18" customHeight="1" x14ac:dyDescent="0.45"/>
    <row r="58" spans="2:14" ht="18" customHeight="1" x14ac:dyDescent="0.45">
      <c r="B58" s="376" t="s">
        <v>214</v>
      </c>
      <c r="C58" s="376"/>
      <c r="D58" s="376"/>
      <c r="E58" s="376"/>
      <c r="F58" s="376"/>
      <c r="G58" s="376"/>
      <c r="H58" s="376"/>
      <c r="I58" s="376"/>
      <c r="J58" s="376"/>
      <c r="K58" s="376"/>
      <c r="L58" s="376"/>
      <c r="M58" s="376"/>
      <c r="N58" s="376"/>
    </row>
    <row r="59" spans="2:14" ht="18" customHeight="1" x14ac:dyDescent="0.45">
      <c r="B59" s="376" t="s">
        <v>426</v>
      </c>
      <c r="C59" s="376"/>
      <c r="D59" s="376"/>
      <c r="E59" s="376"/>
      <c r="F59" s="376"/>
      <c r="G59" s="376"/>
      <c r="H59" s="376"/>
      <c r="I59" s="376"/>
      <c r="J59" s="376"/>
      <c r="K59" s="376"/>
      <c r="L59" s="376"/>
      <c r="M59" s="376"/>
      <c r="N59" s="376"/>
    </row>
    <row r="60" spans="2:14" s="196" customFormat="1" ht="18" customHeight="1" x14ac:dyDescent="0.45">
      <c r="B60" s="360"/>
      <c r="C60" s="360"/>
      <c r="D60" s="360"/>
      <c r="E60" s="360"/>
      <c r="F60" s="360"/>
      <c r="G60" s="360"/>
      <c r="H60" s="360"/>
      <c r="I60" s="360"/>
      <c r="J60" s="360"/>
      <c r="K60" s="360"/>
      <c r="L60" s="360"/>
      <c r="M60" s="360"/>
      <c r="N60" s="360"/>
    </row>
    <row r="61" spans="2:14" ht="18" customHeight="1" x14ac:dyDescent="0.45">
      <c r="B61" s="97"/>
      <c r="C61" s="294" t="s">
        <v>50</v>
      </c>
      <c r="D61" s="294" t="s">
        <v>51</v>
      </c>
      <c r="E61" s="294" t="s">
        <v>52</v>
      </c>
      <c r="F61" s="294" t="s">
        <v>53</v>
      </c>
      <c r="G61" s="294" t="s">
        <v>54</v>
      </c>
      <c r="H61" s="294" t="s">
        <v>55</v>
      </c>
      <c r="I61" s="294" t="s">
        <v>56</v>
      </c>
      <c r="J61" s="294" t="s">
        <v>57</v>
      </c>
      <c r="K61" s="294" t="s">
        <v>58</v>
      </c>
      <c r="L61" s="294" t="s">
        <v>59</v>
      </c>
      <c r="M61" s="294" t="s">
        <v>60</v>
      </c>
      <c r="N61" s="294" t="s">
        <v>61</v>
      </c>
    </row>
    <row r="62" spans="2:14" ht="18" customHeight="1" x14ac:dyDescent="0.45">
      <c r="B62" s="29" t="s">
        <v>20</v>
      </c>
      <c r="C62" s="295">
        <v>0.22912113402061826</v>
      </c>
      <c r="D62" s="295">
        <v>0.38447578347578382</v>
      </c>
      <c r="E62" s="295">
        <v>0.34028036548789853</v>
      </c>
      <c r="F62" s="295">
        <v>0.25661722488038274</v>
      </c>
      <c r="G62" s="295">
        <v>0.2139013515845172</v>
      </c>
      <c r="H62" s="295">
        <v>0.21683028787587369</v>
      </c>
      <c r="I62" s="295">
        <v>0.2384278215223099</v>
      </c>
      <c r="J62" s="295">
        <v>0.1897954022988507</v>
      </c>
      <c r="K62" s="295">
        <v>0.22649793388429734</v>
      </c>
      <c r="L62" s="295">
        <v>0.17869582504970147</v>
      </c>
      <c r="M62" s="295">
        <v>0.15928343313373275</v>
      </c>
      <c r="N62" s="295">
        <v>0.22018653846153871</v>
      </c>
    </row>
    <row r="63" spans="2:14" ht="18" customHeight="1" x14ac:dyDescent="0.45">
      <c r="B63" s="29" t="s">
        <v>21</v>
      </c>
      <c r="C63" s="296">
        <v>0.18616362425050012</v>
      </c>
      <c r="D63" s="296">
        <v>0.3752965076748741</v>
      </c>
      <c r="E63" s="295">
        <v>0.34028036548789853</v>
      </c>
      <c r="F63" s="296">
        <v>0.14434135701487971</v>
      </c>
      <c r="G63" s="295">
        <v>0.2139013515845172</v>
      </c>
      <c r="H63" s="295">
        <v>0.21683028787587369</v>
      </c>
      <c r="I63" s="296">
        <v>0.15766383391540728</v>
      </c>
      <c r="J63" s="296">
        <v>0.16760639091898641</v>
      </c>
      <c r="K63" s="296">
        <v>0.20729267015706818</v>
      </c>
      <c r="L63" s="296">
        <v>0.15747535460417428</v>
      </c>
      <c r="M63" s="296">
        <v>0.15272758695242844</v>
      </c>
      <c r="N63" s="295">
        <v>0.22018653846153871</v>
      </c>
    </row>
    <row r="64" spans="2:14" ht="18" customHeight="1" x14ac:dyDescent="0.45">
      <c r="B64" s="29" t="s">
        <v>22</v>
      </c>
      <c r="C64" s="297">
        <v>0.14865577283686102</v>
      </c>
      <c r="D64" s="297">
        <v>0.16912565157750395</v>
      </c>
      <c r="E64" s="296">
        <v>0.12699561099561116</v>
      </c>
      <c r="F64" s="297">
        <v>0.11836804926643826</v>
      </c>
      <c r="G64" s="296">
        <v>0.11762416228944123</v>
      </c>
      <c r="H64" s="296">
        <v>0.17992818077144548</v>
      </c>
      <c r="I64" s="297">
        <v>0.14613221278807972</v>
      </c>
      <c r="J64" s="296">
        <v>0.16760639091898641</v>
      </c>
      <c r="K64" s="297">
        <v>0.19961031583731018</v>
      </c>
      <c r="L64" s="296">
        <v>0.15747535460417428</v>
      </c>
      <c r="M64" s="296">
        <v>0.15272758695242844</v>
      </c>
      <c r="N64" s="295">
        <v>0.22018653846153871</v>
      </c>
    </row>
    <row r="65" spans="2:14" ht="18" customHeight="1" x14ac:dyDescent="0.45">
      <c r="B65" s="29" t="s">
        <v>23</v>
      </c>
      <c r="C65" s="298">
        <v>0.36237066796167977</v>
      </c>
      <c r="D65" s="298">
        <v>0.32562642192347496</v>
      </c>
      <c r="E65" s="297">
        <v>0.26693523654895612</v>
      </c>
      <c r="F65" s="298">
        <v>0.19718691675421807</v>
      </c>
      <c r="G65" s="297">
        <v>0.18820969367426871</v>
      </c>
      <c r="H65" s="296">
        <v>0.17992818077144548</v>
      </c>
      <c r="I65" s="297">
        <v>0.14613221278807972</v>
      </c>
      <c r="J65" s="297">
        <v>0.18008562197092134</v>
      </c>
      <c r="K65" s="298">
        <v>0.13971857454470352</v>
      </c>
      <c r="L65" s="297">
        <v>0.13967227065426069</v>
      </c>
      <c r="M65" s="296">
        <v>0.15272758695242844</v>
      </c>
      <c r="N65" s="296">
        <v>0.23744998924191393</v>
      </c>
    </row>
    <row r="66" spans="2:14" ht="18" customHeight="1" x14ac:dyDescent="0.45">
      <c r="B66" s="29" t="s">
        <v>24</v>
      </c>
      <c r="C66" s="298">
        <v>0.36237066796167977</v>
      </c>
      <c r="D66" s="298">
        <v>0.32562642192347496</v>
      </c>
      <c r="E66" s="297">
        <v>0.26693523654895612</v>
      </c>
      <c r="F66" s="298">
        <v>0.19718691675421807</v>
      </c>
      <c r="G66" s="297">
        <v>0.18820969367426871</v>
      </c>
      <c r="H66" s="297">
        <v>0.27649666574814036</v>
      </c>
      <c r="I66" s="298">
        <v>0.24323526403557566</v>
      </c>
      <c r="J66" s="298">
        <v>0.21054684853347594</v>
      </c>
      <c r="K66" s="298">
        <v>0.13971857454470352</v>
      </c>
      <c r="L66" s="297">
        <v>0.13967227065426069</v>
      </c>
      <c r="M66" s="296">
        <v>0.15272758695242844</v>
      </c>
      <c r="N66" s="296">
        <v>0.23744998924191393</v>
      </c>
    </row>
    <row r="67" spans="2:14" ht="18" customHeight="1" x14ac:dyDescent="0.45">
      <c r="B67" s="29" t="s">
        <v>25</v>
      </c>
      <c r="C67" s="298">
        <v>0.36237066796167977</v>
      </c>
      <c r="D67" s="298">
        <v>0.32562642192347496</v>
      </c>
      <c r="E67" s="297">
        <v>0.26693523654895612</v>
      </c>
      <c r="F67" s="298">
        <v>0.19718691675421807</v>
      </c>
      <c r="G67" s="297">
        <v>0.18820969367426871</v>
      </c>
      <c r="H67" s="297">
        <v>0.27649666574814036</v>
      </c>
      <c r="I67" s="298">
        <v>0.24323526403557566</v>
      </c>
      <c r="J67" s="298">
        <v>0.21054684853347594</v>
      </c>
      <c r="K67" s="298">
        <v>0.13971857454470352</v>
      </c>
      <c r="L67" s="297">
        <v>0.13967227065426069</v>
      </c>
      <c r="M67" s="296">
        <v>0.15272758695242844</v>
      </c>
      <c r="N67" s="296">
        <v>0.23744998924191393</v>
      </c>
    </row>
    <row r="68" spans="2:14" ht="18" customHeight="1" x14ac:dyDescent="0.45">
      <c r="B68" s="29" t="s">
        <v>26</v>
      </c>
      <c r="C68" s="298">
        <v>0.36237066796167977</v>
      </c>
      <c r="D68" s="298">
        <v>0.32562642192347496</v>
      </c>
      <c r="E68" s="298">
        <v>0.35137717617659348</v>
      </c>
      <c r="F68" s="298">
        <v>0.19718691675421807</v>
      </c>
      <c r="G68" s="297">
        <v>0.18820969367426871</v>
      </c>
      <c r="H68" s="297">
        <v>0.27649666574814036</v>
      </c>
      <c r="I68" s="298">
        <v>0.24323526403557566</v>
      </c>
      <c r="J68" s="298">
        <v>0.21054684853347594</v>
      </c>
      <c r="K68" s="298">
        <v>0.13971857454470352</v>
      </c>
      <c r="L68" s="297">
        <v>0.13967227065426069</v>
      </c>
      <c r="M68" s="296">
        <v>0.15272758695242844</v>
      </c>
      <c r="N68" s="296">
        <v>0.23744998924191393</v>
      </c>
    </row>
    <row r="69" spans="2:14" ht="18" customHeight="1" x14ac:dyDescent="0.45">
      <c r="B69" s="29" t="s">
        <v>27</v>
      </c>
      <c r="C69" s="299">
        <v>0.45155520504731872</v>
      </c>
      <c r="D69" s="299">
        <v>0.5227339449541285</v>
      </c>
      <c r="E69" s="298">
        <v>0.35137717617659348</v>
      </c>
      <c r="F69" s="299">
        <v>0.21891737288135613</v>
      </c>
      <c r="G69" s="297">
        <v>0.18820969367426871</v>
      </c>
      <c r="H69" s="297">
        <v>0.27649666574814036</v>
      </c>
      <c r="I69" s="298">
        <v>0.24323526403557566</v>
      </c>
      <c r="J69" s="298">
        <v>0.21054684853347594</v>
      </c>
      <c r="K69" s="298">
        <v>0.13971857454470352</v>
      </c>
      <c r="L69" s="297">
        <v>0.13967227065426069</v>
      </c>
      <c r="M69" s="296">
        <v>0.15272758695242844</v>
      </c>
      <c r="N69" s="296">
        <v>0.23744998924191393</v>
      </c>
    </row>
    <row r="70" spans="2:14" ht="18" customHeight="1" x14ac:dyDescent="0.45">
      <c r="B70" s="29" t="s">
        <v>28</v>
      </c>
      <c r="C70" s="298">
        <v>0.36239442231075664</v>
      </c>
      <c r="D70" s="298">
        <v>0.32565165441176475</v>
      </c>
      <c r="E70" s="298">
        <v>0.35137717617659348</v>
      </c>
      <c r="F70" s="298">
        <v>0.1972120830711144</v>
      </c>
      <c r="G70" s="297">
        <v>0.18820969367426871</v>
      </c>
      <c r="H70" s="297">
        <v>0.27649666574814036</v>
      </c>
      <c r="I70" s="298">
        <v>0.24323526403557566</v>
      </c>
      <c r="J70" s="298">
        <v>0.21054684853347594</v>
      </c>
      <c r="K70" s="298">
        <v>0.13971857454470352</v>
      </c>
      <c r="L70" s="297">
        <v>0.13967227065426069</v>
      </c>
      <c r="M70" s="296">
        <v>0.15272758695242844</v>
      </c>
      <c r="N70" s="296">
        <v>0.23744998924191393</v>
      </c>
    </row>
    <row r="71" spans="2:14" ht="18" customHeight="1" x14ac:dyDescent="0.45">
      <c r="B71" s="39" t="s">
        <v>29</v>
      </c>
      <c r="C71" s="300">
        <v>0.58815257352941164</v>
      </c>
      <c r="D71" s="300">
        <v>0.44990083905415706</v>
      </c>
      <c r="E71" s="300">
        <v>0.31297992033835675</v>
      </c>
      <c r="F71" s="300">
        <v>0.2876403789447266</v>
      </c>
      <c r="G71" s="300">
        <v>0.31471954233270832</v>
      </c>
      <c r="H71" s="300">
        <v>0.35740167633784681</v>
      </c>
      <c r="I71" s="300">
        <v>0.43211440984793625</v>
      </c>
      <c r="J71" s="300">
        <v>0.56232127096204776</v>
      </c>
      <c r="K71" s="300">
        <v>0.67306122448979611</v>
      </c>
      <c r="L71" s="300">
        <v>0.74780155642023349</v>
      </c>
      <c r="M71" s="300">
        <v>0.76366876310272558</v>
      </c>
      <c r="N71" s="300">
        <v>0.77680082559339503</v>
      </c>
    </row>
    <row r="72" spans="2:14" s="196" customFormat="1" ht="18" customHeight="1" x14ac:dyDescent="0.45">
      <c r="B72" s="303"/>
      <c r="C72" s="304"/>
      <c r="D72" s="304"/>
      <c r="E72" s="304"/>
      <c r="F72" s="304"/>
      <c r="G72" s="304"/>
      <c r="H72" s="304"/>
      <c r="I72" s="458" t="s">
        <v>424</v>
      </c>
      <c r="J72" s="458"/>
      <c r="K72" s="458"/>
      <c r="L72" s="458"/>
      <c r="M72" s="458"/>
      <c r="N72" s="458"/>
    </row>
    <row r="73" spans="2:14" ht="18" customHeight="1" x14ac:dyDescent="0.45">
      <c r="I73" s="459" t="s">
        <v>425</v>
      </c>
      <c r="J73" s="459"/>
      <c r="K73" s="459"/>
      <c r="L73" s="459"/>
      <c r="M73" s="459"/>
      <c r="N73" s="459"/>
    </row>
    <row r="74" spans="2:14" s="196" customFormat="1" ht="18" customHeight="1" x14ac:dyDescent="0.45">
      <c r="I74" s="305"/>
      <c r="J74" s="305"/>
      <c r="K74" s="305"/>
      <c r="L74" s="305"/>
      <c r="M74" s="305"/>
      <c r="N74" s="305"/>
    </row>
    <row r="75" spans="2:14" ht="18" customHeight="1" x14ac:dyDescent="0.45">
      <c r="B75" s="376" t="s">
        <v>215</v>
      </c>
      <c r="C75" s="376"/>
      <c r="D75" s="376"/>
      <c r="E75" s="376"/>
      <c r="F75" s="376"/>
      <c r="G75" s="376"/>
      <c r="H75" s="376"/>
      <c r="I75" s="376"/>
      <c r="J75" s="376"/>
      <c r="K75" s="376"/>
      <c r="L75" s="376"/>
      <c r="M75" s="376"/>
      <c r="N75" s="376"/>
    </row>
    <row r="76" spans="2:14" ht="18" customHeight="1" x14ac:dyDescent="0.45"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15" t="s">
        <v>49</v>
      </c>
    </row>
    <row r="77" spans="2:14" ht="18" customHeight="1" x14ac:dyDescent="0.45">
      <c r="B77" s="16"/>
      <c r="C77" s="17" t="s">
        <v>50</v>
      </c>
      <c r="D77" s="17" t="s">
        <v>51</v>
      </c>
      <c r="E77" s="17" t="s">
        <v>52</v>
      </c>
      <c r="F77" s="17" t="s">
        <v>53</v>
      </c>
      <c r="G77" s="17" t="s">
        <v>54</v>
      </c>
      <c r="H77" s="17" t="s">
        <v>55</v>
      </c>
      <c r="I77" s="17" t="s">
        <v>56</v>
      </c>
      <c r="J77" s="17" t="s">
        <v>57</v>
      </c>
      <c r="K77" s="17" t="s">
        <v>58</v>
      </c>
      <c r="L77" s="17" t="s">
        <v>59</v>
      </c>
      <c r="M77" s="17" t="s">
        <v>60</v>
      </c>
      <c r="N77" s="17" t="s">
        <v>61</v>
      </c>
    </row>
    <row r="78" spans="2:14" ht="18" customHeight="1" x14ac:dyDescent="0.45">
      <c r="B78" s="18" t="s">
        <v>67</v>
      </c>
      <c r="C78" s="19">
        <v>108.8</v>
      </c>
      <c r="D78" s="19">
        <v>131.1</v>
      </c>
      <c r="E78" s="19">
        <v>151.9</v>
      </c>
      <c r="F78" s="19">
        <v>161</v>
      </c>
      <c r="G78" s="19">
        <v>161.19999999999999</v>
      </c>
      <c r="H78" s="19">
        <v>155.1</v>
      </c>
      <c r="I78" s="19">
        <v>138.1</v>
      </c>
      <c r="J78" s="19">
        <v>113.3</v>
      </c>
      <c r="K78" s="19">
        <v>98</v>
      </c>
      <c r="L78" s="19">
        <v>102.8</v>
      </c>
      <c r="M78" s="19">
        <v>95.4</v>
      </c>
      <c r="N78" s="19">
        <v>96.9</v>
      </c>
    </row>
    <row r="79" spans="2:14" ht="18" customHeight="1" x14ac:dyDescent="0.45">
      <c r="B79" s="18" t="s">
        <v>68</v>
      </c>
      <c r="C79" s="19">
        <v>177.7</v>
      </c>
      <c r="D79" s="19">
        <v>194.98</v>
      </c>
      <c r="E79" s="19">
        <v>200.91000000000003</v>
      </c>
      <c r="F79" s="19">
        <v>209.55</v>
      </c>
      <c r="G79" s="19">
        <v>213.5</v>
      </c>
      <c r="H79" s="19">
        <v>212.61000000000004</v>
      </c>
      <c r="I79" s="19">
        <v>201.67000000000002</v>
      </c>
      <c r="J79" s="19">
        <v>181.96</v>
      </c>
      <c r="K79" s="19">
        <v>166.45000000000002</v>
      </c>
      <c r="L79" s="19">
        <v>181.87</v>
      </c>
      <c r="M79" s="19">
        <v>170.93</v>
      </c>
      <c r="N79" s="19">
        <v>175.99999999999997</v>
      </c>
    </row>
    <row r="80" spans="2:14" ht="18" customHeight="1" x14ac:dyDescent="0.45">
      <c r="B80" s="18" t="s">
        <v>69</v>
      </c>
      <c r="C80" s="19">
        <v>68.899999999999991</v>
      </c>
      <c r="D80" s="19">
        <v>63.879999999999995</v>
      </c>
      <c r="E80" s="19">
        <v>49.010000000000019</v>
      </c>
      <c r="F80" s="19">
        <v>48.550000000000011</v>
      </c>
      <c r="G80" s="19">
        <v>52.300000000000011</v>
      </c>
      <c r="H80" s="19">
        <v>57.510000000000048</v>
      </c>
      <c r="I80" s="19">
        <v>63.570000000000022</v>
      </c>
      <c r="J80" s="19">
        <v>68.660000000000011</v>
      </c>
      <c r="K80" s="19">
        <v>68.450000000000017</v>
      </c>
      <c r="L80" s="19">
        <v>79.070000000000007</v>
      </c>
      <c r="M80" s="19">
        <v>75.53</v>
      </c>
      <c r="N80" s="19">
        <v>79.099999999999966</v>
      </c>
    </row>
    <row r="81" spans="2:14" ht="18" customHeight="1" x14ac:dyDescent="0.45">
      <c r="B81" s="18" t="s">
        <v>70</v>
      </c>
      <c r="C81" s="23">
        <v>0.63327205882352933</v>
      </c>
      <c r="D81" s="23">
        <v>0.48726163234172387</v>
      </c>
      <c r="E81" s="23">
        <v>0.32264647794601725</v>
      </c>
      <c r="F81" s="23">
        <v>0.30155279503105598</v>
      </c>
      <c r="G81" s="23">
        <v>0.32444168734491324</v>
      </c>
      <c r="H81" s="23">
        <v>0.37079303675048386</v>
      </c>
      <c r="I81" s="23">
        <v>0.46031860970311383</v>
      </c>
      <c r="J81" s="23">
        <v>0.60600176522506632</v>
      </c>
      <c r="K81" s="23">
        <v>0.69846938775510226</v>
      </c>
      <c r="L81" s="23">
        <v>0.76916342412451366</v>
      </c>
      <c r="M81" s="23">
        <v>0.79171907756813409</v>
      </c>
      <c r="N81" s="23">
        <v>0.81630546955624317</v>
      </c>
    </row>
  </sheetData>
  <mergeCells count="10">
    <mergeCell ref="B75:N75"/>
    <mergeCell ref="I72:N72"/>
    <mergeCell ref="I73:N73"/>
    <mergeCell ref="B2:N2"/>
    <mergeCell ref="B20:N20"/>
    <mergeCell ref="B21:N21"/>
    <mergeCell ref="B39:N39"/>
    <mergeCell ref="B40:N40"/>
    <mergeCell ref="B58:N58"/>
    <mergeCell ref="B59:N59"/>
  </mergeCells>
  <phoneticPr fontId="1"/>
  <conditionalFormatting sqref="C5:N18">
    <cfRule type="cellIs" dxfId="10" priority="6" operator="lessThan">
      <formula>0.08</formula>
    </cfRule>
  </conditionalFormatting>
  <conditionalFormatting sqref="C24:N37">
    <cfRule type="cellIs" dxfId="9" priority="5" operator="lessThan">
      <formula>0.08</formula>
    </cfRule>
  </conditionalFormatting>
  <conditionalFormatting sqref="C43:N56">
    <cfRule type="cellIs" dxfId="8" priority="4" operator="lessThan">
      <formula>0.08</formula>
    </cfRule>
  </conditionalFormatting>
  <conditionalFormatting sqref="C78:N81">
    <cfRule type="cellIs" dxfId="7" priority="2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199F3-DF46-456F-9B37-ABCBCD49E975}">
  <sheetPr codeName="Sheet32">
    <tabColor theme="8" tint="0.79998168889431442"/>
  </sheetPr>
  <dimension ref="B1:L58"/>
  <sheetViews>
    <sheetView showGridLines="0" topLeftCell="A40" zoomScaleNormal="100" workbookViewId="0"/>
  </sheetViews>
  <sheetFormatPr defaultColWidth="9" defaultRowHeight="15" x14ac:dyDescent="0.45"/>
  <cols>
    <col min="1" max="1" width="4.19921875" style="6" customWidth="1"/>
    <col min="2" max="2" width="13.09765625" style="6" customWidth="1"/>
    <col min="3" max="12" width="9.59765625" style="6" customWidth="1"/>
    <col min="13" max="16384" width="9" style="6"/>
  </cols>
  <sheetData>
    <row r="1" spans="2:12" ht="18" customHeight="1" x14ac:dyDescent="0.45"/>
    <row r="2" spans="2:12" ht="18" customHeight="1" x14ac:dyDescent="0.45">
      <c r="B2" s="376" t="s">
        <v>272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</row>
    <row r="3" spans="2:12" ht="18" customHeight="1" x14ac:dyDescent="0.45">
      <c r="B3" s="96"/>
      <c r="C3" s="96"/>
      <c r="D3" s="96"/>
      <c r="E3" s="96"/>
      <c r="F3" s="96"/>
      <c r="G3" s="96"/>
      <c r="H3" s="96"/>
      <c r="I3" s="96"/>
      <c r="J3" s="96"/>
      <c r="K3" s="96"/>
      <c r="L3" s="15" t="s">
        <v>49</v>
      </c>
    </row>
    <row r="4" spans="2:12" ht="18" customHeight="1" x14ac:dyDescent="0.45">
      <c r="B4" s="16"/>
      <c r="C4" s="17">
        <v>2025</v>
      </c>
      <c r="D4" s="17">
        <v>2026</v>
      </c>
      <c r="E4" s="17">
        <v>2027</v>
      </c>
      <c r="F4" s="17">
        <v>2028</v>
      </c>
      <c r="G4" s="17">
        <v>2029</v>
      </c>
      <c r="H4" s="17">
        <v>2030</v>
      </c>
      <c r="I4" s="17">
        <v>2031</v>
      </c>
      <c r="J4" s="17">
        <v>2032</v>
      </c>
      <c r="K4" s="17">
        <v>2033</v>
      </c>
      <c r="L4" s="17">
        <v>2034</v>
      </c>
    </row>
    <row r="5" spans="2:12" ht="18" customHeight="1" x14ac:dyDescent="0.45">
      <c r="B5" s="18" t="s">
        <v>20</v>
      </c>
      <c r="C5" s="24">
        <v>419</v>
      </c>
      <c r="D5" s="24">
        <v>422</v>
      </c>
      <c r="E5" s="24">
        <v>428</v>
      </c>
      <c r="F5" s="24">
        <v>438</v>
      </c>
      <c r="G5" s="24">
        <v>449</v>
      </c>
      <c r="H5" s="24">
        <v>459</v>
      </c>
      <c r="I5" s="24">
        <v>464</v>
      </c>
      <c r="J5" s="24">
        <v>464</v>
      </c>
      <c r="K5" s="24">
        <v>464</v>
      </c>
      <c r="L5" s="24">
        <v>463</v>
      </c>
    </row>
    <row r="6" spans="2:12" ht="18" customHeight="1" x14ac:dyDescent="0.45">
      <c r="B6" s="18" t="s">
        <v>21</v>
      </c>
      <c r="C6" s="24">
        <v>1313.7</v>
      </c>
      <c r="D6" s="24">
        <v>1316.7</v>
      </c>
      <c r="E6" s="24">
        <v>1324.5</v>
      </c>
      <c r="F6" s="24">
        <v>1325.7</v>
      </c>
      <c r="G6" s="24">
        <v>1335</v>
      </c>
      <c r="H6" s="24">
        <v>1339.7</v>
      </c>
      <c r="I6" s="24">
        <v>1338.7</v>
      </c>
      <c r="J6" s="24">
        <v>1337.7</v>
      </c>
      <c r="K6" s="24">
        <v>1337.7</v>
      </c>
      <c r="L6" s="24">
        <v>1336.7</v>
      </c>
    </row>
    <row r="7" spans="2:12" ht="18" customHeight="1" x14ac:dyDescent="0.45">
      <c r="B7" s="18" t="s">
        <v>22</v>
      </c>
      <c r="C7" s="24">
        <v>5491</v>
      </c>
      <c r="D7" s="24">
        <v>5521</v>
      </c>
      <c r="E7" s="24">
        <v>5571</v>
      </c>
      <c r="F7" s="24">
        <v>5645</v>
      </c>
      <c r="G7" s="24">
        <v>5706</v>
      </c>
      <c r="H7" s="24">
        <v>5764</v>
      </c>
      <c r="I7" s="24">
        <v>5820</v>
      </c>
      <c r="J7" s="24">
        <v>5854</v>
      </c>
      <c r="K7" s="24">
        <v>5872</v>
      </c>
      <c r="L7" s="24">
        <v>5883</v>
      </c>
    </row>
    <row r="8" spans="2:12" ht="18" customHeight="1" x14ac:dyDescent="0.45">
      <c r="B8" s="20" t="s">
        <v>62</v>
      </c>
      <c r="C8" s="25">
        <v>7223.7</v>
      </c>
      <c r="D8" s="25">
        <v>7259.7</v>
      </c>
      <c r="E8" s="25">
        <v>7323.5</v>
      </c>
      <c r="F8" s="25">
        <v>7408.7</v>
      </c>
      <c r="G8" s="25">
        <v>7490</v>
      </c>
      <c r="H8" s="25">
        <v>7562.7</v>
      </c>
      <c r="I8" s="25">
        <v>7622.7</v>
      </c>
      <c r="J8" s="25">
        <v>7655.7</v>
      </c>
      <c r="K8" s="25">
        <v>7673.7</v>
      </c>
      <c r="L8" s="25">
        <v>7682.7</v>
      </c>
    </row>
    <row r="9" spans="2:12" ht="18" customHeight="1" x14ac:dyDescent="0.45">
      <c r="B9" s="18" t="s">
        <v>23</v>
      </c>
      <c r="C9" s="24">
        <v>2313</v>
      </c>
      <c r="D9" s="24">
        <v>2311</v>
      </c>
      <c r="E9" s="24">
        <v>2303</v>
      </c>
      <c r="F9" s="24">
        <v>2306.3000000000002</v>
      </c>
      <c r="G9" s="24">
        <v>2298.3000000000002</v>
      </c>
      <c r="H9" s="24">
        <v>2305.3000000000002</v>
      </c>
      <c r="I9" s="24">
        <v>2298.3000000000002</v>
      </c>
      <c r="J9" s="24">
        <v>2298.1</v>
      </c>
      <c r="K9" s="24">
        <v>2291.1</v>
      </c>
      <c r="L9" s="24">
        <v>2283.1</v>
      </c>
    </row>
    <row r="10" spans="2:12" ht="18" customHeight="1" x14ac:dyDescent="0.45">
      <c r="B10" s="18" t="s">
        <v>24</v>
      </c>
      <c r="C10" s="24">
        <v>473</v>
      </c>
      <c r="D10" s="24">
        <v>473</v>
      </c>
      <c r="E10" s="24">
        <v>473</v>
      </c>
      <c r="F10" s="24">
        <v>473</v>
      </c>
      <c r="G10" s="24">
        <v>473</v>
      </c>
      <c r="H10" s="24">
        <v>473</v>
      </c>
      <c r="I10" s="24">
        <v>473</v>
      </c>
      <c r="J10" s="24">
        <v>474</v>
      </c>
      <c r="K10" s="24">
        <v>474</v>
      </c>
      <c r="L10" s="24">
        <v>474</v>
      </c>
    </row>
    <row r="11" spans="2:12" ht="18" customHeight="1" x14ac:dyDescent="0.45">
      <c r="B11" s="18" t="s">
        <v>25</v>
      </c>
      <c r="C11" s="24">
        <v>2669.1</v>
      </c>
      <c r="D11" s="24">
        <v>2668.4</v>
      </c>
      <c r="E11" s="24">
        <v>2676.8</v>
      </c>
      <c r="F11" s="24">
        <v>2686.6</v>
      </c>
      <c r="G11" s="24">
        <v>2695.1</v>
      </c>
      <c r="H11" s="24">
        <v>2700.4</v>
      </c>
      <c r="I11" s="24">
        <v>2704.5</v>
      </c>
      <c r="J11" s="24">
        <v>2706.6</v>
      </c>
      <c r="K11" s="24">
        <v>2706.5</v>
      </c>
      <c r="L11" s="24">
        <v>2701.3</v>
      </c>
    </row>
    <row r="12" spans="2:12" ht="18" customHeight="1" x14ac:dyDescent="0.45">
      <c r="B12" s="18" t="s">
        <v>26</v>
      </c>
      <c r="C12" s="24">
        <v>1018</v>
      </c>
      <c r="D12" s="24">
        <v>1020</v>
      </c>
      <c r="E12" s="24">
        <v>1021</v>
      </c>
      <c r="F12" s="24">
        <v>1035</v>
      </c>
      <c r="G12" s="24">
        <v>1052</v>
      </c>
      <c r="H12" s="24">
        <v>1061</v>
      </c>
      <c r="I12" s="24">
        <v>1092</v>
      </c>
      <c r="J12" s="24">
        <v>1103</v>
      </c>
      <c r="K12" s="24">
        <v>1102</v>
      </c>
      <c r="L12" s="24">
        <v>1101</v>
      </c>
    </row>
    <row r="13" spans="2:12" ht="18" customHeight="1" x14ac:dyDescent="0.45">
      <c r="B13" s="18" t="s">
        <v>27</v>
      </c>
      <c r="C13" s="24">
        <v>476</v>
      </c>
      <c r="D13" s="24">
        <v>472</v>
      </c>
      <c r="E13" s="24">
        <v>468</v>
      </c>
      <c r="F13" s="24">
        <v>464</v>
      </c>
      <c r="G13" s="24">
        <v>459</v>
      </c>
      <c r="H13" s="24">
        <v>455</v>
      </c>
      <c r="I13" s="24">
        <v>451</v>
      </c>
      <c r="J13" s="24">
        <v>447</v>
      </c>
      <c r="K13" s="24">
        <v>443</v>
      </c>
      <c r="L13" s="24">
        <v>439</v>
      </c>
    </row>
    <row r="14" spans="2:12" ht="18" customHeight="1" x14ac:dyDescent="0.45">
      <c r="B14" s="18" t="s">
        <v>28</v>
      </c>
      <c r="C14" s="24">
        <v>1583</v>
      </c>
      <c r="D14" s="24">
        <v>1589</v>
      </c>
      <c r="E14" s="24">
        <v>1597</v>
      </c>
      <c r="F14" s="24">
        <v>1603</v>
      </c>
      <c r="G14" s="24">
        <v>1607</v>
      </c>
      <c r="H14" s="24">
        <v>1609</v>
      </c>
      <c r="I14" s="24">
        <v>1610</v>
      </c>
      <c r="J14" s="24">
        <v>1610</v>
      </c>
      <c r="K14" s="24">
        <v>1610</v>
      </c>
      <c r="L14" s="24">
        <v>1608</v>
      </c>
    </row>
    <row r="15" spans="2:12" ht="18" customHeight="1" x14ac:dyDescent="0.45">
      <c r="B15" s="20" t="s">
        <v>63</v>
      </c>
      <c r="C15" s="25">
        <v>8532.1</v>
      </c>
      <c r="D15" s="25">
        <v>8533.4</v>
      </c>
      <c r="E15" s="25">
        <v>8538.7999999999993</v>
      </c>
      <c r="F15" s="25">
        <v>8567.9</v>
      </c>
      <c r="G15" s="25">
        <v>8584.4</v>
      </c>
      <c r="H15" s="25">
        <v>8603.7000000000007</v>
      </c>
      <c r="I15" s="25">
        <v>8628.7999999999993</v>
      </c>
      <c r="J15" s="25">
        <v>8638.7000000000007</v>
      </c>
      <c r="K15" s="25">
        <v>8626.6</v>
      </c>
      <c r="L15" s="25">
        <v>8606.4</v>
      </c>
    </row>
    <row r="16" spans="2:12" ht="18" customHeight="1" x14ac:dyDescent="0.45">
      <c r="B16" s="22" t="s">
        <v>64</v>
      </c>
      <c r="C16" s="25">
        <v>15755.8</v>
      </c>
      <c r="D16" s="25">
        <v>15793.099999999999</v>
      </c>
      <c r="E16" s="25">
        <v>15862.3</v>
      </c>
      <c r="F16" s="25">
        <v>15976.599999999999</v>
      </c>
      <c r="G16" s="25">
        <v>16074.4</v>
      </c>
      <c r="H16" s="25">
        <v>16166.400000000001</v>
      </c>
      <c r="I16" s="25">
        <v>16251.5</v>
      </c>
      <c r="J16" s="25">
        <v>16294.400000000001</v>
      </c>
      <c r="K16" s="25">
        <v>16300.3</v>
      </c>
      <c r="L16" s="25">
        <v>16289.099999999999</v>
      </c>
    </row>
    <row r="17" spans="2:12" ht="18" customHeight="1" x14ac:dyDescent="0.45">
      <c r="B17" s="18" t="s">
        <v>29</v>
      </c>
      <c r="C17" s="24">
        <v>157.41460000000001</v>
      </c>
      <c r="D17" s="24">
        <v>158.29839999999999</v>
      </c>
      <c r="E17" s="24">
        <v>162</v>
      </c>
      <c r="F17" s="24">
        <v>162.80000000000001</v>
      </c>
      <c r="G17" s="24">
        <v>165.5</v>
      </c>
      <c r="H17" s="24">
        <v>166.4</v>
      </c>
      <c r="I17" s="24">
        <v>167.3</v>
      </c>
      <c r="J17" s="24">
        <v>168.2</v>
      </c>
      <c r="K17" s="24">
        <v>169.1</v>
      </c>
      <c r="L17" s="24">
        <v>170</v>
      </c>
    </row>
    <row r="18" spans="2:12" ht="18" customHeight="1" x14ac:dyDescent="0.45">
      <c r="B18" s="22" t="s">
        <v>65</v>
      </c>
      <c r="C18" s="25">
        <v>15913.214599999999</v>
      </c>
      <c r="D18" s="25">
        <v>15951.398399999998</v>
      </c>
      <c r="E18" s="25">
        <v>16024.3</v>
      </c>
      <c r="F18" s="25">
        <v>16139.399999999998</v>
      </c>
      <c r="G18" s="25">
        <v>16239.9</v>
      </c>
      <c r="H18" s="25">
        <v>16332.800000000001</v>
      </c>
      <c r="I18" s="25">
        <v>16418.8</v>
      </c>
      <c r="J18" s="25">
        <v>16462.600000000002</v>
      </c>
      <c r="K18" s="25">
        <v>16469.399999999998</v>
      </c>
      <c r="L18" s="25">
        <v>16459.099999999999</v>
      </c>
    </row>
    <row r="19" spans="2:12" ht="18" customHeight="1" x14ac:dyDescent="0.45"/>
    <row r="20" spans="2:12" ht="18" customHeight="1" x14ac:dyDescent="0.45">
      <c r="B20" s="376" t="s">
        <v>273</v>
      </c>
      <c r="C20" s="376"/>
      <c r="D20" s="376"/>
      <c r="E20" s="376"/>
      <c r="F20" s="376"/>
      <c r="G20" s="376"/>
      <c r="H20" s="376"/>
      <c r="I20" s="376"/>
      <c r="J20" s="376"/>
      <c r="K20" s="376"/>
      <c r="L20" s="376"/>
    </row>
    <row r="21" spans="2:12" ht="18" customHeight="1" x14ac:dyDescent="0.45"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15" t="s">
        <v>49</v>
      </c>
    </row>
    <row r="22" spans="2:12" ht="18" customHeight="1" x14ac:dyDescent="0.45">
      <c r="B22" s="16"/>
      <c r="C22" s="17">
        <v>2025</v>
      </c>
      <c r="D22" s="17">
        <v>2026</v>
      </c>
      <c r="E22" s="17">
        <v>2027</v>
      </c>
      <c r="F22" s="17">
        <v>2028</v>
      </c>
      <c r="G22" s="17">
        <v>2029</v>
      </c>
      <c r="H22" s="17">
        <v>2030</v>
      </c>
      <c r="I22" s="17">
        <v>2031</v>
      </c>
      <c r="J22" s="17">
        <v>2032</v>
      </c>
      <c r="K22" s="17">
        <v>2033</v>
      </c>
      <c r="L22" s="17">
        <v>2034</v>
      </c>
    </row>
    <row r="23" spans="2:12" ht="18" customHeight="1" x14ac:dyDescent="0.45">
      <c r="B23" s="18" t="s">
        <v>20</v>
      </c>
      <c r="C23" s="24">
        <v>492.49200000000019</v>
      </c>
      <c r="D23" s="24">
        <v>512.26900000000001</v>
      </c>
      <c r="E23" s="24">
        <v>578.50700000000029</v>
      </c>
      <c r="F23" s="24">
        <v>598.827</v>
      </c>
      <c r="G23" s="24">
        <v>617.47299999999984</v>
      </c>
      <c r="H23" s="24">
        <v>639.38699999999994</v>
      </c>
      <c r="I23" s="24">
        <v>708.04300000000001</v>
      </c>
      <c r="J23" s="24">
        <v>708.60699999999997</v>
      </c>
      <c r="K23" s="24">
        <v>708.33499999999992</v>
      </c>
      <c r="L23" s="24">
        <v>708.61400000000003</v>
      </c>
    </row>
    <row r="24" spans="2:12" ht="18" customHeight="1" x14ac:dyDescent="0.45">
      <c r="B24" s="18" t="s">
        <v>21</v>
      </c>
      <c r="C24" s="24">
        <v>1544.1306400000024</v>
      </c>
      <c r="D24" s="24">
        <v>1598.3412800000001</v>
      </c>
      <c r="E24" s="24">
        <v>1504.0160251195198</v>
      </c>
      <c r="F24" s="24">
        <v>1469.308910359638</v>
      </c>
      <c r="G24" s="24">
        <v>1480.0968203686157</v>
      </c>
      <c r="H24" s="24">
        <v>1502.5853591886246</v>
      </c>
      <c r="I24" s="24">
        <v>1507.1000997143585</v>
      </c>
      <c r="J24" s="24">
        <v>1510.6901129574774</v>
      </c>
      <c r="K24" s="24">
        <v>1510.260830670836</v>
      </c>
      <c r="L24" s="24">
        <v>1513.2328306708366</v>
      </c>
    </row>
    <row r="25" spans="2:12" ht="18" customHeight="1" x14ac:dyDescent="0.45">
      <c r="B25" s="18" t="s">
        <v>22</v>
      </c>
      <c r="C25" s="24">
        <v>6454.2190000000028</v>
      </c>
      <c r="D25" s="24">
        <v>6170.4030000000048</v>
      </c>
      <c r="E25" s="24">
        <v>6258.9910000000009</v>
      </c>
      <c r="F25" s="24">
        <v>6256.5660000000044</v>
      </c>
      <c r="G25" s="24">
        <v>6326.2340000000031</v>
      </c>
      <c r="H25" s="24">
        <v>6464.8710000000046</v>
      </c>
      <c r="I25" s="24">
        <v>6552.1860000000042</v>
      </c>
      <c r="J25" s="24">
        <v>6611.096000000005</v>
      </c>
      <c r="K25" s="24">
        <v>6629.5430000000051</v>
      </c>
      <c r="L25" s="24">
        <v>6660.0100000000048</v>
      </c>
    </row>
    <row r="26" spans="2:12" ht="18" customHeight="1" x14ac:dyDescent="0.45">
      <c r="B26" s="20" t="s">
        <v>62</v>
      </c>
      <c r="C26" s="25">
        <v>8490.841640000006</v>
      </c>
      <c r="D26" s="25">
        <v>8281.0132800000047</v>
      </c>
      <c r="E26" s="25">
        <v>8341.5140251195207</v>
      </c>
      <c r="F26" s="25">
        <v>8324.7019103596431</v>
      </c>
      <c r="G26" s="25">
        <v>8423.8038203686192</v>
      </c>
      <c r="H26" s="25">
        <v>8606.8433591886296</v>
      </c>
      <c r="I26" s="25">
        <v>8767.3290997143631</v>
      </c>
      <c r="J26" s="25">
        <v>8830.3931129574812</v>
      </c>
      <c r="K26" s="25">
        <v>8848.1388306708413</v>
      </c>
      <c r="L26" s="25">
        <v>8881.8568306708403</v>
      </c>
    </row>
    <row r="27" spans="2:12" ht="18" customHeight="1" x14ac:dyDescent="0.45">
      <c r="B27" s="18" t="s">
        <v>23</v>
      </c>
      <c r="C27" s="24">
        <v>2718.7690000000016</v>
      </c>
      <c r="D27" s="24">
        <v>2745.9190000000012</v>
      </c>
      <c r="E27" s="24">
        <v>2587.436000000002</v>
      </c>
      <c r="F27" s="24">
        <v>2556.1851580311336</v>
      </c>
      <c r="G27" s="24">
        <v>2548.1490417372888</v>
      </c>
      <c r="H27" s="24">
        <v>2585.6372252772544</v>
      </c>
      <c r="I27" s="24">
        <v>2587.4651918438071</v>
      </c>
      <c r="J27" s="24">
        <v>2595.3373656267831</v>
      </c>
      <c r="K27" s="24">
        <v>2586.699601212033</v>
      </c>
      <c r="L27" s="24">
        <v>2584.6716012120332</v>
      </c>
    </row>
    <row r="28" spans="2:12" ht="18" customHeight="1" x14ac:dyDescent="0.45">
      <c r="B28" s="18" t="s">
        <v>24</v>
      </c>
      <c r="C28" s="24">
        <v>555.98300000000006</v>
      </c>
      <c r="D28" s="24">
        <v>562.01800000000014</v>
      </c>
      <c r="E28" s="24">
        <v>531.42000000000007</v>
      </c>
      <c r="F28" s="24">
        <v>524.25350496718943</v>
      </c>
      <c r="G28" s="24">
        <v>524.42440830982946</v>
      </c>
      <c r="H28" s="24">
        <v>530.52433648849274</v>
      </c>
      <c r="I28" s="24">
        <v>532.51500466759967</v>
      </c>
      <c r="J28" s="24">
        <v>535.3119475525998</v>
      </c>
      <c r="K28" s="24">
        <v>535.16112221048093</v>
      </c>
      <c r="L28" s="24">
        <v>536.6151222104811</v>
      </c>
    </row>
    <row r="29" spans="2:12" ht="18" customHeight="1" x14ac:dyDescent="0.45">
      <c r="B29" s="18" t="s">
        <v>25</v>
      </c>
      <c r="C29" s="24">
        <v>3137.3679999999999</v>
      </c>
      <c r="D29" s="24">
        <v>3170.6110000000008</v>
      </c>
      <c r="E29" s="24">
        <v>3007.4336120758062</v>
      </c>
      <c r="F29" s="24">
        <v>2977.7218532257089</v>
      </c>
      <c r="G29" s="24">
        <v>2988.1168532257093</v>
      </c>
      <c r="H29" s="24">
        <v>3028.8158532257089</v>
      </c>
      <c r="I29" s="24">
        <v>3044.8008532257081</v>
      </c>
      <c r="J29" s="24">
        <v>3056.7048532257077</v>
      </c>
      <c r="K29" s="24">
        <v>3055.7268532257081</v>
      </c>
      <c r="L29" s="24">
        <v>3058.141853225708</v>
      </c>
    </row>
    <row r="30" spans="2:12" ht="18" customHeight="1" x14ac:dyDescent="0.45">
      <c r="B30" s="18" t="s">
        <v>26</v>
      </c>
      <c r="C30" s="24">
        <v>1196.6087</v>
      </c>
      <c r="D30" s="24">
        <v>1211.9826</v>
      </c>
      <c r="E30" s="24">
        <v>1147.1236000000001</v>
      </c>
      <c r="F30" s="24">
        <v>1147.1645999999996</v>
      </c>
      <c r="G30" s="24">
        <v>1166.3876000000002</v>
      </c>
      <c r="H30" s="24">
        <v>1190.0485999999999</v>
      </c>
      <c r="I30" s="24">
        <v>1229.4166</v>
      </c>
      <c r="J30" s="24">
        <v>1245.6876</v>
      </c>
      <c r="K30" s="24">
        <v>1244.2066000000002</v>
      </c>
      <c r="L30" s="24">
        <v>1246.4536000000001</v>
      </c>
    </row>
    <row r="31" spans="2:12" ht="18" customHeight="1" x14ac:dyDescent="0.45">
      <c r="B31" s="18" t="s">
        <v>27</v>
      </c>
      <c r="C31" s="24">
        <v>652.67900000000009</v>
      </c>
      <c r="D31" s="24">
        <v>560.84400000000016</v>
      </c>
      <c r="E31" s="24">
        <v>525.81600000000003</v>
      </c>
      <c r="F31" s="24">
        <v>514.28899999999999</v>
      </c>
      <c r="G31" s="24">
        <v>508.9129999999999</v>
      </c>
      <c r="H31" s="24">
        <v>512.18299999999999</v>
      </c>
      <c r="I31" s="24">
        <v>512.78300000000002</v>
      </c>
      <c r="J31" s="24">
        <v>516.428</v>
      </c>
      <c r="K31" s="24">
        <v>517.24899999999991</v>
      </c>
      <c r="L31" s="24">
        <v>518.47699999999998</v>
      </c>
    </row>
    <row r="32" spans="2:12" ht="18" customHeight="1" x14ac:dyDescent="0.45">
      <c r="B32" s="18" t="s">
        <v>28</v>
      </c>
      <c r="C32" s="24">
        <v>1860.757000000001</v>
      </c>
      <c r="D32" s="24">
        <v>1888.0940000000021</v>
      </c>
      <c r="E32" s="24">
        <v>1794.295032258065</v>
      </c>
      <c r="F32" s="24">
        <v>1776.7380322580661</v>
      </c>
      <c r="G32" s="24">
        <v>1781.7490322580659</v>
      </c>
      <c r="H32" s="24">
        <v>1804.719032258065</v>
      </c>
      <c r="I32" s="24">
        <v>1812.619032258066</v>
      </c>
      <c r="J32" s="24">
        <v>1818.2940322580657</v>
      </c>
      <c r="K32" s="24">
        <v>1817.7800322580649</v>
      </c>
      <c r="L32" s="24">
        <v>1820.4520322580647</v>
      </c>
    </row>
    <row r="33" spans="2:12" ht="18" customHeight="1" x14ac:dyDescent="0.45">
      <c r="B33" s="20" t="s">
        <v>63</v>
      </c>
      <c r="C33" s="25">
        <v>10122.164700000003</v>
      </c>
      <c r="D33" s="25">
        <v>10139.468600000006</v>
      </c>
      <c r="E33" s="25">
        <v>9593.5242443338739</v>
      </c>
      <c r="F33" s="25">
        <v>9496.3521484820976</v>
      </c>
      <c r="G33" s="25">
        <v>9517.7399355308935</v>
      </c>
      <c r="H33" s="25">
        <v>9651.9280472495211</v>
      </c>
      <c r="I33" s="25">
        <v>9719.5996819951797</v>
      </c>
      <c r="J33" s="25">
        <v>9767.7637986631562</v>
      </c>
      <c r="K33" s="25">
        <v>9756.8232089062876</v>
      </c>
      <c r="L33" s="25">
        <v>9764.811208906287</v>
      </c>
    </row>
    <row r="34" spans="2:12" ht="18" customHeight="1" x14ac:dyDescent="0.45">
      <c r="B34" s="22" t="s">
        <v>64</v>
      </c>
      <c r="C34" s="25">
        <v>18613.006340000007</v>
      </c>
      <c r="D34" s="25">
        <v>18420.48188000001</v>
      </c>
      <c r="E34" s="25">
        <v>17935.038269453395</v>
      </c>
      <c r="F34" s="25">
        <v>17821.054058841743</v>
      </c>
      <c r="G34" s="25">
        <v>17941.543755899511</v>
      </c>
      <c r="H34" s="25">
        <v>18258.771406438151</v>
      </c>
      <c r="I34" s="25">
        <v>18486.928781709543</v>
      </c>
      <c r="J34" s="25">
        <v>18598.156911620637</v>
      </c>
      <c r="K34" s="25">
        <v>18604.962039577127</v>
      </c>
      <c r="L34" s="25">
        <v>18646.668039577125</v>
      </c>
    </row>
    <row r="35" spans="2:12" ht="18" customHeight="1" x14ac:dyDescent="0.45">
      <c r="B35" s="18" t="s">
        <v>29</v>
      </c>
      <c r="C35" s="24">
        <v>211.25599999999994</v>
      </c>
      <c r="D35" s="24">
        <v>208.11799999999999</v>
      </c>
      <c r="E35" s="24">
        <v>222.48500000000007</v>
      </c>
      <c r="F35" s="24">
        <v>227.11599999999999</v>
      </c>
      <c r="G35" s="24">
        <v>228.73499999999999</v>
      </c>
      <c r="H35" s="24">
        <v>228.85299999999992</v>
      </c>
      <c r="I35" s="24">
        <v>229.084</v>
      </c>
      <c r="J35" s="24">
        <v>229.27599999999993</v>
      </c>
      <c r="K35" s="24">
        <v>231.78800000000001</v>
      </c>
      <c r="L35" s="24">
        <v>232.02500000000001</v>
      </c>
    </row>
    <row r="36" spans="2:12" ht="18" customHeight="1" x14ac:dyDescent="0.45">
      <c r="B36" s="22" t="s">
        <v>65</v>
      </c>
      <c r="C36" s="25">
        <v>18824.262340000008</v>
      </c>
      <c r="D36" s="25">
        <v>18628.599880000009</v>
      </c>
      <c r="E36" s="25">
        <v>18157.523269453395</v>
      </c>
      <c r="F36" s="25">
        <v>18048.170058841744</v>
      </c>
      <c r="G36" s="25">
        <v>18170.278755899511</v>
      </c>
      <c r="H36" s="25">
        <v>18487.62440643815</v>
      </c>
      <c r="I36" s="25">
        <v>18716.012781709542</v>
      </c>
      <c r="J36" s="25">
        <v>18827.432911620639</v>
      </c>
      <c r="K36" s="25">
        <v>18836.750039577128</v>
      </c>
      <c r="L36" s="25">
        <v>18878.693039577127</v>
      </c>
    </row>
    <row r="37" spans="2:12" ht="18" customHeight="1" x14ac:dyDescent="0.45"/>
    <row r="38" spans="2:12" ht="18" customHeight="1" x14ac:dyDescent="0.45">
      <c r="B38" s="376" t="s">
        <v>274</v>
      </c>
      <c r="C38" s="376"/>
      <c r="D38" s="376"/>
      <c r="E38" s="376"/>
      <c r="F38" s="376"/>
      <c r="G38" s="376"/>
      <c r="H38" s="376"/>
      <c r="I38" s="376"/>
      <c r="J38" s="376"/>
      <c r="K38" s="376"/>
      <c r="L38" s="376"/>
    </row>
    <row r="39" spans="2:12" ht="18" customHeight="1" x14ac:dyDescent="0.45"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15" t="s">
        <v>49</v>
      </c>
    </row>
    <row r="40" spans="2:12" ht="18" customHeight="1" x14ac:dyDescent="0.45">
      <c r="B40" s="16"/>
      <c r="C40" s="17">
        <v>2025</v>
      </c>
      <c r="D40" s="17">
        <v>2026</v>
      </c>
      <c r="E40" s="17">
        <v>2027</v>
      </c>
      <c r="F40" s="17">
        <v>2028</v>
      </c>
      <c r="G40" s="17">
        <v>2029</v>
      </c>
      <c r="H40" s="17">
        <v>2030</v>
      </c>
      <c r="I40" s="17">
        <v>2031</v>
      </c>
      <c r="J40" s="17">
        <v>2032</v>
      </c>
      <c r="K40" s="17">
        <v>2033</v>
      </c>
      <c r="L40" s="17">
        <v>2034</v>
      </c>
    </row>
    <row r="41" spans="2:12" ht="18" customHeight="1" x14ac:dyDescent="0.45">
      <c r="B41" s="18" t="s">
        <v>20</v>
      </c>
      <c r="C41" s="24">
        <v>502</v>
      </c>
      <c r="D41" s="24">
        <v>503</v>
      </c>
      <c r="E41" s="24">
        <v>513</v>
      </c>
      <c r="F41" s="24">
        <v>517</v>
      </c>
      <c r="G41" s="24">
        <v>529</v>
      </c>
      <c r="H41" s="24">
        <v>539</v>
      </c>
      <c r="I41" s="24">
        <v>540</v>
      </c>
      <c r="J41" s="24">
        <v>539</v>
      </c>
      <c r="K41" s="24">
        <v>539</v>
      </c>
      <c r="L41" s="24">
        <v>538</v>
      </c>
    </row>
    <row r="42" spans="2:12" ht="18" customHeight="1" x14ac:dyDescent="0.45">
      <c r="B42" s="18" t="s">
        <v>21</v>
      </c>
      <c r="C42" s="24">
        <v>1352.1</v>
      </c>
      <c r="D42" s="24">
        <v>1360.8</v>
      </c>
      <c r="E42" s="24">
        <v>1361.5</v>
      </c>
      <c r="F42" s="24">
        <v>1364.5</v>
      </c>
      <c r="G42" s="24">
        <v>1372</v>
      </c>
      <c r="H42" s="24">
        <v>1375.7</v>
      </c>
      <c r="I42" s="24">
        <v>1374.7</v>
      </c>
      <c r="J42" s="24">
        <v>1374.7</v>
      </c>
      <c r="K42" s="24">
        <v>1373.7</v>
      </c>
      <c r="L42" s="24">
        <v>1372.7</v>
      </c>
    </row>
    <row r="43" spans="2:12" ht="18" customHeight="1" x14ac:dyDescent="0.45">
      <c r="B43" s="18" t="s">
        <v>24</v>
      </c>
      <c r="C43" s="24">
        <v>489</v>
      </c>
      <c r="D43" s="24">
        <v>490</v>
      </c>
      <c r="E43" s="24">
        <v>490</v>
      </c>
      <c r="F43" s="24">
        <v>490</v>
      </c>
      <c r="G43" s="24">
        <v>490</v>
      </c>
      <c r="H43" s="24">
        <v>490</v>
      </c>
      <c r="I43" s="24">
        <v>490</v>
      </c>
      <c r="J43" s="24">
        <v>490</v>
      </c>
      <c r="K43" s="24">
        <v>490</v>
      </c>
      <c r="L43" s="24">
        <v>490</v>
      </c>
    </row>
    <row r="44" spans="2:12" ht="18" customHeight="1" x14ac:dyDescent="0.45"/>
    <row r="45" spans="2:12" ht="18" customHeight="1" x14ac:dyDescent="0.45">
      <c r="B45" s="376" t="s">
        <v>275</v>
      </c>
      <c r="C45" s="376"/>
      <c r="D45" s="376"/>
      <c r="E45" s="376"/>
      <c r="F45" s="376"/>
      <c r="G45" s="376"/>
      <c r="H45" s="376"/>
      <c r="I45" s="376"/>
      <c r="J45" s="376"/>
      <c r="K45" s="376"/>
      <c r="L45" s="376"/>
    </row>
    <row r="46" spans="2:12" ht="18" customHeight="1" x14ac:dyDescent="0.45"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15" t="s">
        <v>49</v>
      </c>
    </row>
    <row r="47" spans="2:12" ht="18" customHeight="1" x14ac:dyDescent="0.45">
      <c r="B47" s="16"/>
      <c r="C47" s="17">
        <v>2025</v>
      </c>
      <c r="D47" s="17">
        <v>2026</v>
      </c>
      <c r="E47" s="17">
        <v>2027</v>
      </c>
      <c r="F47" s="17">
        <v>2028</v>
      </c>
      <c r="G47" s="17">
        <v>2029</v>
      </c>
      <c r="H47" s="17">
        <v>2030</v>
      </c>
      <c r="I47" s="17">
        <v>2031</v>
      </c>
      <c r="J47" s="17">
        <v>2032</v>
      </c>
      <c r="K47" s="17">
        <v>2033</v>
      </c>
      <c r="L47" s="17">
        <v>2034</v>
      </c>
    </row>
    <row r="48" spans="2:12" ht="18" customHeight="1" x14ac:dyDescent="0.45">
      <c r="B48" s="18" t="s">
        <v>20</v>
      </c>
      <c r="C48" s="24">
        <v>579.86000000000013</v>
      </c>
      <c r="D48" s="24">
        <v>592.88399999999979</v>
      </c>
      <c r="E48" s="24">
        <v>644.62386439764202</v>
      </c>
      <c r="F48" s="24">
        <v>685.42058990304827</v>
      </c>
      <c r="G48" s="24">
        <v>691.0767435518195</v>
      </c>
      <c r="H48" s="24">
        <v>725.85231551600748</v>
      </c>
      <c r="I48" s="24">
        <v>781.3472957987608</v>
      </c>
      <c r="J48" s="24">
        <v>782.15167423142088</v>
      </c>
      <c r="K48" s="24">
        <v>782.11544047057066</v>
      </c>
      <c r="L48" s="24">
        <v>782.13858399503238</v>
      </c>
    </row>
    <row r="49" spans="2:12" ht="18" customHeight="1" x14ac:dyDescent="0.45">
      <c r="B49" s="18" t="s">
        <v>21</v>
      </c>
      <c r="C49" s="24">
        <v>1561.7954000000002</v>
      </c>
      <c r="D49" s="24">
        <v>1575.1006399999992</v>
      </c>
      <c r="E49" s="24">
        <v>2059.0504912072693</v>
      </c>
      <c r="F49" s="24">
        <v>1950.3915145828637</v>
      </c>
      <c r="G49" s="24">
        <v>1982.1515621933918</v>
      </c>
      <c r="H49" s="24">
        <v>1907.030617269324</v>
      </c>
      <c r="I49" s="24">
        <v>1988.8086627529233</v>
      </c>
      <c r="J49" s="24">
        <v>2036.4756812933003</v>
      </c>
      <c r="K49" s="24">
        <v>2029.9116552413739</v>
      </c>
      <c r="L49" s="24">
        <v>2041.2965666447446</v>
      </c>
    </row>
    <row r="50" spans="2:12" ht="18" customHeight="1" x14ac:dyDescent="0.45">
      <c r="B50" s="18" t="s">
        <v>24</v>
      </c>
      <c r="C50" s="24">
        <v>561.05300000000011</v>
      </c>
      <c r="D50" s="24">
        <v>558.43400000000008</v>
      </c>
      <c r="E50" s="24">
        <v>678.77384358654695</v>
      </c>
      <c r="F50" s="24">
        <v>671.64437075553576</v>
      </c>
      <c r="G50" s="24">
        <v>625.63473512411679</v>
      </c>
      <c r="H50" s="24">
        <v>626.32493389439719</v>
      </c>
      <c r="I50" s="24">
        <v>626.43496422039902</v>
      </c>
      <c r="J50" s="24">
        <v>629.5048232072329</v>
      </c>
      <c r="K50" s="24">
        <v>625.24450791025754</v>
      </c>
      <c r="L50" s="24">
        <v>625.15401533422482</v>
      </c>
    </row>
    <row r="51" spans="2:12" ht="18" customHeight="1" x14ac:dyDescent="0.45"/>
    <row r="52" spans="2:12" ht="18" customHeight="1" x14ac:dyDescent="0.45">
      <c r="B52" s="6" t="s">
        <v>120</v>
      </c>
    </row>
    <row r="53" spans="2:12" ht="18" customHeight="1" x14ac:dyDescent="0.45"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15" t="s">
        <v>49</v>
      </c>
    </row>
    <row r="54" spans="2:12" ht="18" customHeight="1" x14ac:dyDescent="0.45">
      <c r="B54" s="16"/>
      <c r="C54" s="17">
        <v>2025</v>
      </c>
      <c r="D54" s="17">
        <v>2026</v>
      </c>
      <c r="E54" s="17">
        <v>2027</v>
      </c>
      <c r="F54" s="17">
        <v>2028</v>
      </c>
      <c r="G54" s="17">
        <v>2029</v>
      </c>
      <c r="H54" s="17">
        <v>2030</v>
      </c>
      <c r="I54" s="17">
        <v>2031</v>
      </c>
      <c r="J54" s="17">
        <v>2032</v>
      </c>
      <c r="K54" s="17">
        <v>2033</v>
      </c>
      <c r="L54" s="17">
        <v>2034</v>
      </c>
    </row>
    <row r="55" spans="2:12" ht="18" customHeight="1" x14ac:dyDescent="0.45">
      <c r="B55" s="18" t="s">
        <v>67</v>
      </c>
      <c r="C55" s="24">
        <v>160.30000000000001</v>
      </c>
      <c r="D55" s="24">
        <v>161.19999999999999</v>
      </c>
      <c r="E55" s="24">
        <v>162</v>
      </c>
      <c r="F55" s="24">
        <v>162.80000000000001</v>
      </c>
      <c r="G55" s="24">
        <v>165.5</v>
      </c>
      <c r="H55" s="24">
        <v>166.4</v>
      </c>
      <c r="I55" s="24">
        <v>167.3</v>
      </c>
      <c r="J55" s="24">
        <v>168.2</v>
      </c>
      <c r="K55" s="24">
        <v>169.1</v>
      </c>
      <c r="L55" s="24">
        <v>170</v>
      </c>
    </row>
    <row r="56" spans="2:12" ht="18" customHeight="1" x14ac:dyDescent="0.45">
      <c r="B56" s="18" t="s">
        <v>68</v>
      </c>
      <c r="C56" s="24">
        <v>216.69900000000001</v>
      </c>
      <c r="D56" s="24">
        <v>213.49600000000001</v>
      </c>
      <c r="E56" s="24">
        <v>222.48500000000007</v>
      </c>
      <c r="F56" s="24">
        <v>227.11599999999999</v>
      </c>
      <c r="G56" s="24">
        <v>228.73499999999999</v>
      </c>
      <c r="H56" s="24">
        <v>228.85299999999992</v>
      </c>
      <c r="I56" s="24">
        <v>229.084</v>
      </c>
      <c r="J56" s="24">
        <v>229.27599999999993</v>
      </c>
      <c r="K56" s="24">
        <v>231.78800000000001</v>
      </c>
      <c r="L56" s="24">
        <v>232.02500000000001</v>
      </c>
    </row>
    <row r="57" spans="2:12" ht="18" customHeight="1" x14ac:dyDescent="0.45">
      <c r="B57" s="18" t="s">
        <v>69</v>
      </c>
      <c r="C57" s="19">
        <v>56.399000000000001</v>
      </c>
      <c r="D57" s="19">
        <v>52.296000000000021</v>
      </c>
      <c r="E57" s="19">
        <v>60.48500000000007</v>
      </c>
      <c r="F57" s="19">
        <v>64.315999999999974</v>
      </c>
      <c r="G57" s="19">
        <v>63.234999999999985</v>
      </c>
      <c r="H57" s="19">
        <v>62.452999999999918</v>
      </c>
      <c r="I57" s="19">
        <v>61.783999999999992</v>
      </c>
      <c r="J57" s="19">
        <v>61.075999999999937</v>
      </c>
      <c r="K57" s="19">
        <v>62.688000000000017</v>
      </c>
      <c r="L57" s="19">
        <v>62.025000000000006</v>
      </c>
    </row>
    <row r="58" spans="2:12" ht="18" customHeight="1" x14ac:dyDescent="0.45">
      <c r="B58" s="18" t="s">
        <v>70</v>
      </c>
      <c r="C58" s="23">
        <v>0.35183406113537113</v>
      </c>
      <c r="D58" s="23">
        <v>0.32441687344913167</v>
      </c>
      <c r="E58" s="23">
        <v>0.37336419753086464</v>
      </c>
      <c r="F58" s="23">
        <v>0.39506142506142489</v>
      </c>
      <c r="G58" s="23">
        <v>0.382084592145015</v>
      </c>
      <c r="H58" s="23">
        <v>0.3753185096153841</v>
      </c>
      <c r="I58" s="23">
        <v>0.36930065750149427</v>
      </c>
      <c r="J58" s="23">
        <v>0.36311533888228265</v>
      </c>
      <c r="K58" s="23">
        <v>0.3707155529272621</v>
      </c>
      <c r="L58" s="23">
        <v>0.3648529411764706</v>
      </c>
    </row>
  </sheetData>
  <mergeCells count="4">
    <mergeCell ref="B2:L2"/>
    <mergeCell ref="B20:L20"/>
    <mergeCell ref="B38:L38"/>
    <mergeCell ref="B45:L45"/>
  </mergeCells>
  <phoneticPr fontId="1"/>
  <conditionalFormatting sqref="C5:L18">
    <cfRule type="cellIs" dxfId="6" priority="11" operator="lessThan">
      <formula>0.08</formula>
    </cfRule>
  </conditionalFormatting>
  <conditionalFormatting sqref="C23:L36">
    <cfRule type="cellIs" dxfId="5" priority="10" operator="lessThan">
      <formula>0.08</formula>
    </cfRule>
  </conditionalFormatting>
  <conditionalFormatting sqref="C48:L49">
    <cfRule type="cellIs" dxfId="4" priority="6" operator="lessThan">
      <formula>0.08</formula>
    </cfRule>
  </conditionalFormatting>
  <conditionalFormatting sqref="C41:L42">
    <cfRule type="cellIs" dxfId="3" priority="7" operator="lessThan">
      <formula>0.08</formula>
    </cfRule>
  </conditionalFormatting>
  <conditionalFormatting sqref="C55:L56">
    <cfRule type="cellIs" dxfId="2" priority="3" operator="lessThan">
      <formula>0.08</formula>
    </cfRule>
  </conditionalFormatting>
  <conditionalFormatting sqref="C43:L43">
    <cfRule type="cellIs" dxfId="1" priority="2" operator="lessThan">
      <formula>0.08</formula>
    </cfRule>
  </conditionalFormatting>
  <conditionalFormatting sqref="C50:L50">
    <cfRule type="cellIs" dxfId="0" priority="1" operator="lessThan">
      <formula>0.08</formula>
    </cfRule>
  </conditionalFormatting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6042E-2446-46E9-A8D4-C00FFCD8EF23}">
  <sheetPr>
    <tabColor theme="8" tint="0.79998168889431442"/>
  </sheetPr>
  <dimension ref="A1:L19"/>
  <sheetViews>
    <sheetView showGridLines="0" workbookViewId="0"/>
  </sheetViews>
  <sheetFormatPr defaultRowHeight="18" x14ac:dyDescent="0.45"/>
  <cols>
    <col min="1" max="1" width="4.19921875" style="270" customWidth="1"/>
    <col min="2" max="2" width="13.09765625" customWidth="1"/>
    <col min="3" max="12" width="9.5" customWidth="1"/>
  </cols>
  <sheetData>
    <row r="1" spans="2:12" s="270" customFormat="1" x14ac:dyDescent="0.45"/>
    <row r="2" spans="2:12" x14ac:dyDescent="0.45">
      <c r="B2" s="98" t="s">
        <v>409</v>
      </c>
    </row>
    <row r="3" spans="2:12" x14ac:dyDescent="0.45">
      <c r="B3" s="276"/>
      <c r="C3" s="276"/>
      <c r="D3" s="276"/>
      <c r="E3" s="276"/>
      <c r="F3" s="276"/>
      <c r="G3" s="276"/>
      <c r="H3" s="276"/>
      <c r="I3" s="276"/>
      <c r="J3" s="276"/>
      <c r="K3" s="276"/>
      <c r="L3" s="276" t="s">
        <v>85</v>
      </c>
    </row>
    <row r="4" spans="2:12" x14ac:dyDescent="0.45">
      <c r="B4" s="278"/>
      <c r="C4" s="278">
        <v>2025</v>
      </c>
      <c r="D4" s="278">
        <v>2026</v>
      </c>
      <c r="E4" s="278">
        <v>2027</v>
      </c>
      <c r="F4" s="278">
        <v>2028</v>
      </c>
      <c r="G4" s="278">
        <v>2029</v>
      </c>
      <c r="H4" s="278">
        <v>2030</v>
      </c>
      <c r="I4" s="278">
        <v>2031</v>
      </c>
      <c r="J4" s="278">
        <v>2032</v>
      </c>
      <c r="K4" s="278">
        <v>2033</v>
      </c>
      <c r="L4" s="278">
        <v>2034</v>
      </c>
    </row>
    <row r="5" spans="2:12" x14ac:dyDescent="0.45">
      <c r="B5" s="271" t="s">
        <v>396</v>
      </c>
      <c r="C5" s="273">
        <v>501.1</v>
      </c>
      <c r="D5" s="273">
        <v>502.1</v>
      </c>
      <c r="E5" s="273">
        <v>512.1</v>
      </c>
      <c r="F5" s="273">
        <v>516.1</v>
      </c>
      <c r="G5" s="273">
        <v>528.1</v>
      </c>
      <c r="H5" s="273">
        <v>538.1</v>
      </c>
      <c r="I5" s="273">
        <v>539.1</v>
      </c>
      <c r="J5" s="273">
        <v>538.1</v>
      </c>
      <c r="K5" s="273">
        <v>538.1</v>
      </c>
      <c r="L5" s="273">
        <v>537.1</v>
      </c>
    </row>
    <row r="6" spans="2:12" x14ac:dyDescent="0.45">
      <c r="B6" s="271" t="s">
        <v>397</v>
      </c>
      <c r="C6" s="273">
        <v>1347.75</v>
      </c>
      <c r="D6" s="273">
        <v>1356.49</v>
      </c>
      <c r="E6" s="273">
        <v>1357.23</v>
      </c>
      <c r="F6" s="273">
        <v>1360.26</v>
      </c>
      <c r="G6" s="273">
        <v>1367.8</v>
      </c>
      <c r="H6" s="273">
        <v>1371.53</v>
      </c>
      <c r="I6" s="273">
        <v>1370.5700000000002</v>
      </c>
      <c r="J6" s="273">
        <v>1370.6</v>
      </c>
      <c r="K6" s="273">
        <v>1369.6299999999999</v>
      </c>
      <c r="L6" s="273">
        <v>1368.66</v>
      </c>
    </row>
    <row r="7" spans="2:12" x14ac:dyDescent="0.45">
      <c r="B7" s="271" t="s">
        <v>398</v>
      </c>
      <c r="C7" s="272">
        <v>5487.82</v>
      </c>
      <c r="D7" s="272">
        <v>5517.82</v>
      </c>
      <c r="E7" s="272">
        <v>5567.82</v>
      </c>
      <c r="F7" s="272">
        <v>5641.82</v>
      </c>
      <c r="G7" s="272">
        <v>5702.82</v>
      </c>
      <c r="H7" s="272">
        <v>5760.82</v>
      </c>
      <c r="I7" s="272">
        <v>5816.82</v>
      </c>
      <c r="J7" s="272">
        <v>5850.82</v>
      </c>
      <c r="K7" s="272">
        <v>5868.82</v>
      </c>
      <c r="L7" s="272">
        <v>5879.82</v>
      </c>
    </row>
    <row r="8" spans="2:12" x14ac:dyDescent="0.45">
      <c r="B8" s="279" t="s">
        <v>62</v>
      </c>
      <c r="C8" s="282">
        <v>7336.67</v>
      </c>
      <c r="D8" s="282">
        <v>7376.4100000000008</v>
      </c>
      <c r="E8" s="282">
        <v>7437.15</v>
      </c>
      <c r="F8" s="282">
        <v>7518.1799999999985</v>
      </c>
      <c r="G8" s="282">
        <v>7598.7199999999993</v>
      </c>
      <c r="H8" s="282">
        <v>7670.45</v>
      </c>
      <c r="I8" s="282">
        <v>7726.49</v>
      </c>
      <c r="J8" s="282">
        <v>7759.5199999999995</v>
      </c>
      <c r="K8" s="282">
        <v>7776.55</v>
      </c>
      <c r="L8" s="282">
        <v>7785.579999999999</v>
      </c>
    </row>
    <row r="9" spans="2:12" x14ac:dyDescent="0.45">
      <c r="B9" s="271" t="s">
        <v>399</v>
      </c>
      <c r="C9" s="272">
        <v>2313</v>
      </c>
      <c r="D9" s="272">
        <v>2311</v>
      </c>
      <c r="E9" s="272">
        <v>2303</v>
      </c>
      <c r="F9" s="272">
        <v>2306.3000000000002</v>
      </c>
      <c r="G9" s="272">
        <v>2298.3000000000002</v>
      </c>
      <c r="H9" s="272">
        <v>2305.3000000000002</v>
      </c>
      <c r="I9" s="272">
        <v>2298.3000000000002</v>
      </c>
      <c r="J9" s="272">
        <v>2298.1</v>
      </c>
      <c r="K9" s="272">
        <v>2291.1</v>
      </c>
      <c r="L9" s="272">
        <v>2283.1</v>
      </c>
    </row>
    <row r="10" spans="2:12" x14ac:dyDescent="0.45">
      <c r="B10" s="271" t="s">
        <v>400</v>
      </c>
      <c r="C10" s="273">
        <v>489</v>
      </c>
      <c r="D10" s="273">
        <v>490</v>
      </c>
      <c r="E10" s="273">
        <v>490</v>
      </c>
      <c r="F10" s="273">
        <v>490</v>
      </c>
      <c r="G10" s="273">
        <v>490</v>
      </c>
      <c r="H10" s="273">
        <v>490</v>
      </c>
      <c r="I10" s="273">
        <v>490</v>
      </c>
      <c r="J10" s="273">
        <v>490</v>
      </c>
      <c r="K10" s="273">
        <v>490</v>
      </c>
      <c r="L10" s="273">
        <v>490</v>
      </c>
    </row>
    <row r="11" spans="2:12" x14ac:dyDescent="0.45">
      <c r="B11" s="271" t="s">
        <v>401</v>
      </c>
      <c r="C11" s="272">
        <v>2669.1</v>
      </c>
      <c r="D11" s="272">
        <v>2668.4</v>
      </c>
      <c r="E11" s="272">
        <v>2676.8</v>
      </c>
      <c r="F11" s="272">
        <v>2686.6</v>
      </c>
      <c r="G11" s="272">
        <v>2695.1</v>
      </c>
      <c r="H11" s="272">
        <v>2700.4</v>
      </c>
      <c r="I11" s="272">
        <v>2704.5</v>
      </c>
      <c r="J11" s="272">
        <v>2706.6</v>
      </c>
      <c r="K11" s="272">
        <v>2706.5</v>
      </c>
      <c r="L11" s="272">
        <v>2701.3</v>
      </c>
    </row>
    <row r="12" spans="2:12" x14ac:dyDescent="0.45">
      <c r="B12" s="271" t="s">
        <v>402</v>
      </c>
      <c r="C12" s="272">
        <v>1015.8194999999999</v>
      </c>
      <c r="D12" s="272">
        <v>1017.8327999999999</v>
      </c>
      <c r="E12" s="272">
        <v>1018.8459999999999</v>
      </c>
      <c r="F12" s="272">
        <v>1032.8589999999999</v>
      </c>
      <c r="G12" s="272">
        <v>1049.8718000000001</v>
      </c>
      <c r="H12" s="272">
        <v>1058.8849</v>
      </c>
      <c r="I12" s="272">
        <v>1089.8976</v>
      </c>
      <c r="J12" s="272">
        <v>1100.9102</v>
      </c>
      <c r="K12" s="272">
        <v>1099.9229</v>
      </c>
      <c r="L12" s="272">
        <v>1098.9352999999999</v>
      </c>
    </row>
    <row r="13" spans="2:12" x14ac:dyDescent="0.45">
      <c r="B13" s="271" t="s">
        <v>403</v>
      </c>
      <c r="C13" s="272">
        <v>476</v>
      </c>
      <c r="D13" s="272">
        <v>472</v>
      </c>
      <c r="E13" s="272">
        <v>468</v>
      </c>
      <c r="F13" s="272">
        <v>464</v>
      </c>
      <c r="G13" s="272">
        <v>459</v>
      </c>
      <c r="H13" s="272">
        <v>455</v>
      </c>
      <c r="I13" s="272">
        <v>451</v>
      </c>
      <c r="J13" s="272">
        <v>447</v>
      </c>
      <c r="K13" s="272">
        <v>443</v>
      </c>
      <c r="L13" s="272">
        <v>439</v>
      </c>
    </row>
    <row r="14" spans="2:12" x14ac:dyDescent="0.45">
      <c r="B14" s="271" t="s">
        <v>404</v>
      </c>
      <c r="C14" s="272">
        <v>1563.33</v>
      </c>
      <c r="D14" s="272">
        <v>1569.28</v>
      </c>
      <c r="E14" s="272">
        <v>1577.3200000000002</v>
      </c>
      <c r="F14" s="272">
        <v>1583.44</v>
      </c>
      <c r="G14" s="272">
        <v>1587.56</v>
      </c>
      <c r="H14" s="272">
        <v>1589.67</v>
      </c>
      <c r="I14" s="272">
        <v>1590.76</v>
      </c>
      <c r="J14" s="272">
        <v>1590.8600000000001</v>
      </c>
      <c r="K14" s="272">
        <v>1590.95</v>
      </c>
      <c r="L14" s="272">
        <v>1589.04</v>
      </c>
    </row>
    <row r="15" spans="2:12" x14ac:dyDescent="0.45">
      <c r="B15" s="279" t="s">
        <v>405</v>
      </c>
      <c r="C15" s="282">
        <v>8526.2495000000017</v>
      </c>
      <c r="D15" s="282">
        <v>8528.5128000000004</v>
      </c>
      <c r="E15" s="282">
        <v>8533.9659999999985</v>
      </c>
      <c r="F15" s="282">
        <v>8563.1989999999987</v>
      </c>
      <c r="G15" s="282">
        <v>8579.8317999999999</v>
      </c>
      <c r="H15" s="282">
        <v>8599.2548999999999</v>
      </c>
      <c r="I15" s="282">
        <v>8624.4575999999997</v>
      </c>
      <c r="J15" s="282">
        <v>8633.4701999999997</v>
      </c>
      <c r="K15" s="282">
        <v>8621.4728999999988</v>
      </c>
      <c r="L15" s="282">
        <v>8601.3752999999997</v>
      </c>
    </row>
    <row r="16" spans="2:12" x14ac:dyDescent="0.45">
      <c r="B16" s="279" t="s">
        <v>406</v>
      </c>
      <c r="C16" s="281">
        <v>15862.9195</v>
      </c>
      <c r="D16" s="281">
        <v>15904.9228</v>
      </c>
      <c r="E16" s="281">
        <v>15971.115999999998</v>
      </c>
      <c r="F16" s="281">
        <v>16081.378999999997</v>
      </c>
      <c r="G16" s="281">
        <v>16178.551799999997</v>
      </c>
      <c r="H16" s="281">
        <v>16269.704900000001</v>
      </c>
      <c r="I16" s="281">
        <v>16350.9476</v>
      </c>
      <c r="J16" s="281">
        <v>16392.9902</v>
      </c>
      <c r="K16" s="281">
        <v>16398.0229</v>
      </c>
      <c r="L16" s="281">
        <v>16386.955299999998</v>
      </c>
    </row>
    <row r="17" spans="2:12" x14ac:dyDescent="0.45">
      <c r="B17" s="275" t="s">
        <v>29</v>
      </c>
      <c r="C17" s="274">
        <v>142.98669999999998</v>
      </c>
      <c r="D17" s="274">
        <v>143.21680000000001</v>
      </c>
      <c r="E17" s="274">
        <v>143.6172</v>
      </c>
      <c r="F17" s="274">
        <v>143.9402</v>
      </c>
      <c r="G17" s="274">
        <v>146.44220000000001</v>
      </c>
      <c r="H17" s="274">
        <v>147.18869999999998</v>
      </c>
      <c r="I17" s="274">
        <v>147.93189999999998</v>
      </c>
      <c r="J17" s="274">
        <v>148.67829999999998</v>
      </c>
      <c r="K17" s="274">
        <v>149.42350000000002</v>
      </c>
      <c r="L17" s="274">
        <v>150.1739</v>
      </c>
    </row>
    <row r="18" spans="2:12" x14ac:dyDescent="0.45">
      <c r="B18" s="280" t="s">
        <v>407</v>
      </c>
      <c r="C18" s="283">
        <v>16005.906200000001</v>
      </c>
      <c r="D18" s="283">
        <v>16048.1396</v>
      </c>
      <c r="E18" s="283">
        <v>16114.733199999997</v>
      </c>
      <c r="F18" s="283">
        <v>16225.319199999998</v>
      </c>
      <c r="G18" s="283">
        <v>16324.993999999997</v>
      </c>
      <c r="H18" s="283">
        <v>16416.893599999999</v>
      </c>
      <c r="I18" s="283">
        <v>16498.879499999999</v>
      </c>
      <c r="J18" s="283">
        <v>16541.6685</v>
      </c>
      <c r="K18" s="283">
        <v>16547.446399999997</v>
      </c>
      <c r="L18" s="283">
        <v>16537.129199999999</v>
      </c>
    </row>
    <row r="19" spans="2:12" x14ac:dyDescent="0.45">
      <c r="B19" s="277" t="s">
        <v>408</v>
      </c>
      <c r="C19" s="276"/>
      <c r="D19" s="276"/>
      <c r="E19" s="276"/>
      <c r="F19" s="276"/>
      <c r="G19" s="276"/>
      <c r="H19" s="276"/>
      <c r="I19" s="276"/>
      <c r="J19" s="276"/>
      <c r="K19" s="276"/>
      <c r="L19" s="276"/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FC863-6258-4BDE-8D1C-1E9B830C8676}">
  <sheetPr>
    <tabColor theme="8" tint="0.79998168889431442"/>
  </sheetPr>
  <dimension ref="B1:F14"/>
  <sheetViews>
    <sheetView showGridLines="0" zoomScale="85" zoomScaleNormal="85" workbookViewId="0"/>
  </sheetViews>
  <sheetFormatPr defaultColWidth="9" defaultRowHeight="15" x14ac:dyDescent="0.45"/>
  <cols>
    <col min="1" max="1" width="1.59765625" style="196" customWidth="1"/>
    <col min="2" max="2" width="23.59765625" style="196" customWidth="1"/>
    <col min="3" max="6" width="12.59765625" style="196" customWidth="1"/>
    <col min="7" max="7" width="1.59765625" style="196" customWidth="1"/>
    <col min="8" max="16384" width="9" style="196"/>
  </cols>
  <sheetData>
    <row r="1" spans="2:6" ht="2.1" customHeight="1" x14ac:dyDescent="0.45"/>
    <row r="2" spans="2:6" ht="15.75" customHeight="1" x14ac:dyDescent="0.45">
      <c r="B2" s="376" t="s">
        <v>287</v>
      </c>
      <c r="C2" s="376"/>
      <c r="D2" s="376"/>
      <c r="E2" s="376"/>
      <c r="F2" s="376"/>
    </row>
    <row r="3" spans="2:6" ht="2.1" customHeight="1" thickBot="1" x14ac:dyDescent="0.5"/>
    <row r="4" spans="2:6" ht="15" customHeight="1" thickBot="1" x14ac:dyDescent="0.5">
      <c r="B4" s="199" t="s">
        <v>389</v>
      </c>
      <c r="C4" s="385" t="s">
        <v>388</v>
      </c>
      <c r="D4" s="386"/>
      <c r="E4" s="385" t="s">
        <v>385</v>
      </c>
      <c r="F4" s="386"/>
    </row>
    <row r="5" spans="2:6" ht="16.5" customHeight="1" thickBot="1" x14ac:dyDescent="0.5">
      <c r="B5" s="200">
        <v>15916.1</v>
      </c>
      <c r="C5" s="201">
        <v>16239.9</v>
      </c>
      <c r="D5" s="234">
        <v>6.0121432725488422E-3</v>
      </c>
      <c r="E5" s="203">
        <v>16459.099999999999</v>
      </c>
      <c r="F5" s="234">
        <v>4.3472269878765957E-3</v>
      </c>
    </row>
    <row r="6" spans="2:6" ht="2.1" customHeight="1" x14ac:dyDescent="0.45"/>
    <row r="7" spans="2:6" ht="15" customHeight="1" x14ac:dyDescent="0.45">
      <c r="B7" s="202" t="s">
        <v>386</v>
      </c>
    </row>
    <row r="8" spans="2:6" ht="2.1" customHeight="1" x14ac:dyDescent="0.45"/>
    <row r="9" spans="2:6" ht="15" customHeight="1" x14ac:dyDescent="0.45">
      <c r="B9" s="376" t="s">
        <v>288</v>
      </c>
      <c r="C9" s="376"/>
      <c r="D9" s="376"/>
      <c r="E9" s="376"/>
      <c r="F9" s="376"/>
    </row>
    <row r="10" spans="2:6" ht="2.1" customHeight="1" thickBot="1" x14ac:dyDescent="0.5"/>
    <row r="11" spans="2:6" ht="15" customHeight="1" thickBot="1" x14ac:dyDescent="0.5">
      <c r="B11" s="199" t="s">
        <v>389</v>
      </c>
      <c r="C11" s="385" t="s">
        <v>388</v>
      </c>
      <c r="D11" s="386"/>
      <c r="E11" s="385" t="s">
        <v>385</v>
      </c>
      <c r="F11" s="386"/>
    </row>
    <row r="12" spans="2:6" ht="15.6" thickBot="1" x14ac:dyDescent="0.5">
      <c r="B12" s="214">
        <v>8496.26</v>
      </c>
      <c r="C12" s="215">
        <v>8760.5400000000009</v>
      </c>
      <c r="D12" s="234">
        <v>8.0283565073342444E-3</v>
      </c>
      <c r="E12" s="230">
        <v>8943.8700000000008</v>
      </c>
      <c r="F12" s="234">
        <v>6.0876889252892141E-3</v>
      </c>
    </row>
    <row r="13" spans="2:6" ht="2.1" customHeight="1" x14ac:dyDescent="0.45"/>
    <row r="14" spans="2:6" ht="15" customHeight="1" x14ac:dyDescent="0.45">
      <c r="B14" s="202" t="s">
        <v>386</v>
      </c>
    </row>
  </sheetData>
  <mergeCells count="6">
    <mergeCell ref="C11:D11"/>
    <mergeCell ref="E11:F11"/>
    <mergeCell ref="B2:F2"/>
    <mergeCell ref="C4:D4"/>
    <mergeCell ref="E4:F4"/>
    <mergeCell ref="B9:F9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E78DF-2A49-4F29-8E53-EDE2D3B9F01D}">
  <sheetPr codeName="Sheet2">
    <tabColor theme="8" tint="0.79998168889431442"/>
  </sheetPr>
  <dimension ref="B2:AD33"/>
  <sheetViews>
    <sheetView showGridLines="0" zoomScale="85" zoomScaleNormal="85" workbookViewId="0"/>
  </sheetViews>
  <sheetFormatPr defaultColWidth="9" defaultRowHeight="15" x14ac:dyDescent="0.45"/>
  <cols>
    <col min="1" max="1" width="3.09765625" style="6" customWidth="1"/>
    <col min="2" max="2" width="14.19921875" style="6" customWidth="1"/>
    <col min="3" max="24" width="7.69921875" style="6" customWidth="1"/>
    <col min="25" max="25" width="13.69921875" style="6" customWidth="1"/>
    <col min="26" max="16384" width="9" style="6"/>
  </cols>
  <sheetData>
    <row r="2" spans="2:30" x14ac:dyDescent="0.45">
      <c r="B2" s="5" t="s">
        <v>479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 t="s">
        <v>85</v>
      </c>
      <c r="Y2" s="5"/>
      <c r="Z2" s="5"/>
      <c r="AA2" s="5"/>
      <c r="AB2" s="5"/>
      <c r="AC2" s="5"/>
      <c r="AD2" s="5"/>
    </row>
    <row r="3" spans="2:30" x14ac:dyDescent="0.45">
      <c r="B3" s="61" t="s">
        <v>390</v>
      </c>
      <c r="C3" s="40">
        <v>2013</v>
      </c>
      <c r="D3" s="40">
        <v>2014</v>
      </c>
      <c r="E3" s="40">
        <v>2015</v>
      </c>
      <c r="F3" s="40">
        <v>2016</v>
      </c>
      <c r="G3" s="40">
        <v>2017</v>
      </c>
      <c r="H3" s="40">
        <v>2018</v>
      </c>
      <c r="I3" s="40">
        <v>2019</v>
      </c>
      <c r="J3" s="40">
        <v>2020</v>
      </c>
      <c r="K3" s="40">
        <v>2021</v>
      </c>
      <c r="L3" s="40">
        <v>2022</v>
      </c>
      <c r="M3" s="40">
        <v>2023</v>
      </c>
      <c r="N3" s="40">
        <v>2024</v>
      </c>
      <c r="O3" s="40">
        <v>2025</v>
      </c>
      <c r="P3" s="40">
        <v>2026</v>
      </c>
      <c r="Q3" s="40">
        <v>2027</v>
      </c>
      <c r="R3" s="40">
        <v>2028</v>
      </c>
      <c r="S3" s="40">
        <v>2029</v>
      </c>
      <c r="T3" s="40">
        <v>2030</v>
      </c>
      <c r="U3" s="40">
        <v>2031</v>
      </c>
      <c r="V3" s="40">
        <v>2032</v>
      </c>
      <c r="W3" s="40">
        <v>2033</v>
      </c>
      <c r="X3" s="40">
        <v>2034</v>
      </c>
      <c r="Y3" s="40" t="s">
        <v>391</v>
      </c>
      <c r="Z3" s="5"/>
      <c r="AA3" s="5"/>
      <c r="AB3" s="5"/>
      <c r="AC3" s="5"/>
      <c r="AD3" s="5"/>
    </row>
    <row r="4" spans="2:30" x14ac:dyDescent="0.45">
      <c r="B4" s="62" t="s">
        <v>392</v>
      </c>
      <c r="C4" s="59">
        <v>15772.4</v>
      </c>
      <c r="D4" s="59">
        <v>15690</v>
      </c>
      <c r="E4" s="59">
        <v>15633.5</v>
      </c>
      <c r="F4" s="59">
        <v>15576</v>
      </c>
      <c r="G4" s="59">
        <v>15707.7</v>
      </c>
      <c r="H4" s="59">
        <v>15935.5</v>
      </c>
      <c r="I4" s="59">
        <v>15869.7</v>
      </c>
      <c r="J4" s="59">
        <v>15915.8</v>
      </c>
      <c r="K4" s="59">
        <v>16230.8</v>
      </c>
      <c r="L4" s="59">
        <v>16103.7</v>
      </c>
      <c r="M4" s="59">
        <v>15723.2</v>
      </c>
      <c r="N4" s="59">
        <v>15760.4</v>
      </c>
      <c r="O4" s="59" t="e">
        <v>#N/A</v>
      </c>
      <c r="P4" s="59" t="e">
        <v>#N/A</v>
      </c>
      <c r="Q4" s="59" t="e">
        <v>#N/A</v>
      </c>
      <c r="R4" s="59" t="e">
        <v>#N/A</v>
      </c>
      <c r="S4" s="59" t="e">
        <v>#N/A</v>
      </c>
      <c r="T4" s="59" t="e">
        <v>#N/A</v>
      </c>
      <c r="U4" s="59" t="e">
        <v>#N/A</v>
      </c>
      <c r="V4" s="59" t="e">
        <v>#N/A</v>
      </c>
      <c r="W4" s="59" t="e">
        <v>#N/A</v>
      </c>
      <c r="X4" s="59" t="e">
        <v>#N/A</v>
      </c>
      <c r="Y4" s="61" t="s">
        <v>393</v>
      </c>
      <c r="Z4" s="5"/>
      <c r="AA4" s="5"/>
      <c r="AB4" s="5"/>
      <c r="AC4" s="5"/>
      <c r="AD4" s="5"/>
    </row>
    <row r="5" spans="2:30" x14ac:dyDescent="0.45">
      <c r="B5" s="60">
        <v>2024</v>
      </c>
      <c r="C5" s="59" t="e">
        <v>#N/A</v>
      </c>
      <c r="D5" s="59" t="e">
        <v>#N/A</v>
      </c>
      <c r="E5" s="59" t="e">
        <v>#N/A</v>
      </c>
      <c r="F5" s="59" t="e">
        <v>#N/A</v>
      </c>
      <c r="G5" s="59" t="e">
        <v>#N/A</v>
      </c>
      <c r="H5" s="59" t="e">
        <v>#N/A</v>
      </c>
      <c r="I5" s="59" t="e">
        <v>#N/A</v>
      </c>
      <c r="J5" s="59" t="e">
        <v>#N/A</v>
      </c>
      <c r="K5" s="59" t="e">
        <v>#N/A</v>
      </c>
      <c r="L5" s="59" t="e">
        <v>#N/A</v>
      </c>
      <c r="M5" s="59">
        <v>15723.2</v>
      </c>
      <c r="N5" s="59">
        <v>15856.8</v>
      </c>
      <c r="O5" s="59">
        <v>15941.2</v>
      </c>
      <c r="P5" s="59">
        <v>15996.9</v>
      </c>
      <c r="Q5" s="59">
        <v>16060.2</v>
      </c>
      <c r="R5" s="59">
        <v>16116.8</v>
      </c>
      <c r="S5" s="59">
        <v>16173.4</v>
      </c>
      <c r="T5" s="59">
        <v>16184.5</v>
      </c>
      <c r="U5" s="59">
        <v>16185</v>
      </c>
      <c r="V5" s="59">
        <v>16178.8</v>
      </c>
      <c r="W5" s="59">
        <v>16163.4</v>
      </c>
      <c r="X5" s="59" t="e">
        <v>#N/A</v>
      </c>
      <c r="Y5" s="58">
        <v>0.27650254886518155</v>
      </c>
      <c r="Z5" s="160" t="s">
        <v>394</v>
      </c>
      <c r="AA5" s="160"/>
      <c r="AB5" s="5"/>
      <c r="AC5" s="5"/>
      <c r="AD5" s="5"/>
    </row>
    <row r="6" spans="2:30" x14ac:dyDescent="0.45">
      <c r="B6" s="60">
        <v>2025</v>
      </c>
      <c r="C6" s="59" t="e">
        <v>#N/A</v>
      </c>
      <c r="D6" s="59" t="e">
        <v>#N/A</v>
      </c>
      <c r="E6" s="59" t="e">
        <v>#N/A</v>
      </c>
      <c r="F6" s="59" t="e">
        <v>#N/A</v>
      </c>
      <c r="G6" s="59" t="e">
        <v>#N/A</v>
      </c>
      <c r="H6" s="59" t="e">
        <v>#N/A</v>
      </c>
      <c r="I6" s="59" t="e">
        <v>#N/A</v>
      </c>
      <c r="J6" s="59" t="e">
        <v>#N/A</v>
      </c>
      <c r="K6" s="59" t="e">
        <v>#N/A</v>
      </c>
      <c r="L6" s="59" t="e">
        <v>#N/A</v>
      </c>
      <c r="M6" s="59" t="e">
        <v>#N/A</v>
      </c>
      <c r="N6" s="59">
        <v>15760.4</v>
      </c>
      <c r="O6" s="59">
        <v>15916.1</v>
      </c>
      <c r="P6" s="59">
        <v>15954.3</v>
      </c>
      <c r="Q6" s="59">
        <v>16024.3</v>
      </c>
      <c r="R6" s="59">
        <v>16139.4</v>
      </c>
      <c r="S6" s="59">
        <v>16239.9</v>
      </c>
      <c r="T6" s="59">
        <v>16332.8</v>
      </c>
      <c r="U6" s="59">
        <v>16418.8</v>
      </c>
      <c r="V6" s="59">
        <v>16462.599999999999</v>
      </c>
      <c r="W6" s="59">
        <v>16469.400000000001</v>
      </c>
      <c r="X6" s="59">
        <v>16459.099999999999</v>
      </c>
      <c r="Y6" s="58">
        <v>0.43472269878765246</v>
      </c>
      <c r="Z6" s="160" t="s">
        <v>395</v>
      </c>
      <c r="AA6" s="160"/>
      <c r="AB6" s="5"/>
      <c r="AC6" s="5"/>
      <c r="AD6" s="5"/>
    </row>
    <row r="7" spans="2:30" x14ac:dyDescent="0.4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</row>
    <row r="8" spans="2:30" x14ac:dyDescent="0.45"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</row>
    <row r="20" spans="13:27" x14ac:dyDescent="0.45"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3:27" x14ac:dyDescent="0.45"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3:27" x14ac:dyDescent="0.45"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3:27" x14ac:dyDescent="0.45"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3:27" x14ac:dyDescent="0.45"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3:27" x14ac:dyDescent="0.45"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3:27" x14ac:dyDescent="0.45"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3:27" x14ac:dyDescent="0.45"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3:27" x14ac:dyDescent="0.45"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3:27" x14ac:dyDescent="0.45"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3:27" x14ac:dyDescent="0.45"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3:27" x14ac:dyDescent="0.45"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3:27" x14ac:dyDescent="0.45"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3:27" x14ac:dyDescent="0.45"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C4072-EEAC-49AF-AD01-386E12743361}">
  <sheetPr>
    <tabColor theme="8" tint="0.79998168889431442"/>
  </sheetPr>
  <dimension ref="B1:E6"/>
  <sheetViews>
    <sheetView showGridLines="0" workbookViewId="0"/>
  </sheetViews>
  <sheetFormatPr defaultRowHeight="18" x14ac:dyDescent="0.45"/>
  <cols>
    <col min="2" max="2" width="30.09765625" customWidth="1"/>
    <col min="3" max="3" width="15.3984375" customWidth="1"/>
    <col min="4" max="4" width="10.59765625" customWidth="1"/>
    <col min="5" max="5" width="11" customWidth="1"/>
  </cols>
  <sheetData>
    <row r="1" spans="2:5" x14ac:dyDescent="0.45">
      <c r="B1" s="376" t="s">
        <v>422</v>
      </c>
      <c r="C1" s="376"/>
      <c r="D1" s="376"/>
      <c r="E1" s="376"/>
    </row>
    <row r="2" spans="2:5" ht="18.600000000000001" thickBot="1" x14ac:dyDescent="0.5">
      <c r="B2" s="284"/>
      <c r="C2" s="285"/>
      <c r="D2" s="285"/>
      <c r="E2" s="285" t="s">
        <v>410</v>
      </c>
    </row>
    <row r="3" spans="2:5" x14ac:dyDescent="0.45">
      <c r="B3" s="286" t="s">
        <v>411</v>
      </c>
      <c r="C3" s="286" t="s">
        <v>412</v>
      </c>
      <c r="D3" s="387" t="s">
        <v>413</v>
      </c>
      <c r="E3" s="387" t="s">
        <v>414</v>
      </c>
    </row>
    <row r="4" spans="2:5" ht="18.600000000000001" thickBot="1" x14ac:dyDescent="0.5">
      <c r="B4" s="287" t="s">
        <v>415</v>
      </c>
      <c r="C4" s="287" t="s">
        <v>416</v>
      </c>
      <c r="D4" s="388"/>
      <c r="E4" s="388"/>
    </row>
    <row r="5" spans="2:5" ht="27.6" customHeight="1" thickBot="1" x14ac:dyDescent="0.5">
      <c r="B5" s="288">
        <v>15817</v>
      </c>
      <c r="C5" s="289">
        <v>18427.119316310887</v>
      </c>
      <c r="D5" s="289">
        <v>2610.1193163108874</v>
      </c>
      <c r="E5" s="290">
        <v>0.16501987205607177</v>
      </c>
    </row>
    <row r="6" spans="2:5" ht="18.600000000000001" thickTop="1" x14ac:dyDescent="0.45"/>
  </sheetData>
  <mergeCells count="3">
    <mergeCell ref="D3:D4"/>
    <mergeCell ref="E3:E4"/>
    <mergeCell ref="B1:E1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425C3-FF6D-45CB-ACBF-849995A207F4}">
  <sheetPr>
    <tabColor theme="8" tint="0.79998168889431442"/>
  </sheetPr>
  <dimension ref="B1:L6"/>
  <sheetViews>
    <sheetView showGridLines="0" workbookViewId="0"/>
  </sheetViews>
  <sheetFormatPr defaultColWidth="8.69921875" defaultRowHeight="18" x14ac:dyDescent="0.45"/>
  <cols>
    <col min="1" max="1" width="8.69921875" style="270"/>
    <col min="2" max="2" width="14.8984375" style="270" customWidth="1"/>
    <col min="3" max="5" width="8.69921875" style="270" customWidth="1"/>
    <col min="6" max="16384" width="8.69921875" style="270"/>
  </cols>
  <sheetData>
    <row r="1" spans="2:12" x14ac:dyDescent="0.45">
      <c r="B1" s="376" t="s">
        <v>423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</row>
    <row r="2" spans="2:12" x14ac:dyDescent="0.45"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15" t="s">
        <v>49</v>
      </c>
    </row>
    <row r="3" spans="2:12" ht="18.600000000000001" x14ac:dyDescent="0.45">
      <c r="B3" s="16"/>
      <c r="C3" s="17" t="s">
        <v>20</v>
      </c>
      <c r="D3" s="17" t="s">
        <v>21</v>
      </c>
      <c r="E3" s="17" t="s">
        <v>22</v>
      </c>
      <c r="F3" s="17" t="s">
        <v>23</v>
      </c>
      <c r="G3" s="17" t="s">
        <v>24</v>
      </c>
      <c r="H3" s="17" t="s">
        <v>25</v>
      </c>
      <c r="I3" s="17" t="s">
        <v>26</v>
      </c>
      <c r="J3" s="17" t="s">
        <v>27</v>
      </c>
      <c r="K3" s="17" t="s">
        <v>28</v>
      </c>
      <c r="L3" s="17" t="s">
        <v>29</v>
      </c>
    </row>
    <row r="4" spans="2:12" ht="18.600000000000001" x14ac:dyDescent="0.45">
      <c r="B4" s="18" t="s">
        <v>67</v>
      </c>
      <c r="C4" s="291">
        <v>416.9</v>
      </c>
      <c r="D4" s="291">
        <v>1320.9</v>
      </c>
      <c r="E4" s="291">
        <v>5403.8</v>
      </c>
      <c r="F4" s="291">
        <v>2321</v>
      </c>
      <c r="G4" s="291">
        <v>470</v>
      </c>
      <c r="H4" s="291">
        <v>2640.5</v>
      </c>
      <c r="I4" s="291">
        <v>1027.3</v>
      </c>
      <c r="J4" s="291">
        <v>474.2</v>
      </c>
      <c r="K4" s="291">
        <v>1581.1</v>
      </c>
      <c r="L4" s="291">
        <v>161.6</v>
      </c>
    </row>
    <row r="5" spans="2:12" ht="27.6" customHeight="1" x14ac:dyDescent="0.45">
      <c r="B5" s="18" t="s">
        <v>68</v>
      </c>
      <c r="C5" s="291">
        <v>516.80399999999986</v>
      </c>
      <c r="D5" s="291">
        <v>1523.7497999996601</v>
      </c>
      <c r="E5" s="291">
        <v>6146.7308149458804</v>
      </c>
      <c r="F5" s="291">
        <v>2739.837999999957</v>
      </c>
      <c r="G5" s="291">
        <v>554.81600000000481</v>
      </c>
      <c r="H5" s="291">
        <v>3117.0032625836802</v>
      </c>
      <c r="I5" s="291">
        <v>1212.6900000000055</v>
      </c>
      <c r="J5" s="291">
        <v>559.77400000000512</v>
      </c>
      <c r="K5" s="291">
        <v>1866.4334387816955</v>
      </c>
      <c r="L5" s="291">
        <v>189.28000000000003</v>
      </c>
    </row>
    <row r="6" spans="2:12" ht="18.600000000000001" x14ac:dyDescent="0.45">
      <c r="B6" s="18" t="s">
        <v>421</v>
      </c>
      <c r="C6" s="292">
        <v>0.23963540417366247</v>
      </c>
      <c r="D6" s="292">
        <v>0.15356938451030361</v>
      </c>
      <c r="E6" s="292">
        <v>0.13748303322585592</v>
      </c>
      <c r="F6" s="292">
        <v>0.18045583800084317</v>
      </c>
      <c r="G6" s="292">
        <v>0.18045957446809532</v>
      </c>
      <c r="H6" s="292">
        <v>0.18045948213735286</v>
      </c>
      <c r="I6" s="292">
        <v>0.18046335053052232</v>
      </c>
      <c r="J6" s="292">
        <v>0.18045972163645113</v>
      </c>
      <c r="K6" s="292">
        <v>0.18046514374909595</v>
      </c>
      <c r="L6" s="292">
        <v>0.17128712871287152</v>
      </c>
    </row>
  </sheetData>
  <mergeCells count="1">
    <mergeCell ref="B1:L1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55</vt:i4>
      </vt:variant>
      <vt:variant>
        <vt:lpstr>名前付き一覧</vt:lpstr>
      </vt:variant>
      <vt:variant>
        <vt:i4>1</vt:i4>
      </vt:variant>
    </vt:vector>
  </HeadingPairs>
  <TitlesOfParts>
    <vt:vector size="56" baseType="lpstr">
      <vt:lpstr>目次</vt:lpstr>
      <vt:lpstr>表１－１</vt:lpstr>
      <vt:lpstr>表１－２・３</vt:lpstr>
      <vt:lpstr>表１－４</vt:lpstr>
      <vt:lpstr>表１－５</vt:lpstr>
      <vt:lpstr>表１－６・７</vt:lpstr>
      <vt:lpstr>図１－１</vt:lpstr>
      <vt:lpstr>表２－１</vt:lpstr>
      <vt:lpstr>表２－２</vt:lpstr>
      <vt:lpstr>表２－３</vt:lpstr>
      <vt:lpstr>表２－４</vt:lpstr>
      <vt:lpstr>表２－５</vt:lpstr>
      <vt:lpstr>表２－６</vt:lpstr>
      <vt:lpstr>表２－７</vt:lpstr>
      <vt:lpstr>表２－８</vt:lpstr>
      <vt:lpstr>図２－３</vt:lpstr>
      <vt:lpstr>図２－４</vt:lpstr>
      <vt:lpstr>表２－９</vt:lpstr>
      <vt:lpstr>図２－５</vt:lpstr>
      <vt:lpstr>表２－１０</vt:lpstr>
      <vt:lpstr>図２－6</vt:lpstr>
      <vt:lpstr>図２－7</vt:lpstr>
      <vt:lpstr>表・図３－１</vt:lpstr>
      <vt:lpstr>図３－２</vt:lpstr>
      <vt:lpstr>図３－３</vt:lpstr>
      <vt:lpstr>表３－２</vt:lpstr>
      <vt:lpstr>図３－４</vt:lpstr>
      <vt:lpstr>図３－５</vt:lpstr>
      <vt:lpstr>表３－３～６</vt:lpstr>
      <vt:lpstr>図３－６</vt:lpstr>
      <vt:lpstr>表・図３－７</vt:lpstr>
      <vt:lpstr>図４－２</vt:lpstr>
      <vt:lpstr>図４－３</vt:lpstr>
      <vt:lpstr>図４－４</vt:lpstr>
      <vt:lpstr>図５－１・２</vt:lpstr>
      <vt:lpstr>図５－３・４</vt:lpstr>
      <vt:lpstr>図６－１・２</vt:lpstr>
      <vt:lpstr>図６－３・４</vt:lpstr>
      <vt:lpstr>図６－５</vt:lpstr>
      <vt:lpstr>図６－6</vt:lpstr>
      <vt:lpstr>図６－7</vt:lpstr>
      <vt:lpstr>図６－８・９</vt:lpstr>
      <vt:lpstr>図６－１０・１１</vt:lpstr>
      <vt:lpstr>図６－１２</vt:lpstr>
      <vt:lpstr>図６－１３</vt:lpstr>
      <vt:lpstr>図６－１４</vt:lpstr>
      <vt:lpstr>添付図７－１</vt:lpstr>
      <vt:lpstr>添付図７－２</vt:lpstr>
      <vt:lpstr>添付図７－３</vt:lpstr>
      <vt:lpstr>添付図７－４</vt:lpstr>
      <vt:lpstr>添付図７－５</vt:lpstr>
      <vt:lpstr>表（別）１－１～５</vt:lpstr>
      <vt:lpstr>表（別）１－６～１０</vt:lpstr>
      <vt:lpstr>表（別）２－１～５</vt:lpstr>
      <vt:lpstr>表（別）３－１</vt:lpstr>
      <vt:lpstr>添付図７ー１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2024-03-28T04:10:49Z</dcterms:created>
  <dcterms:modified xsi:type="dcterms:W3CDTF">2025-03-27T02:44:10Z</dcterms:modified>
</cp:coreProperties>
</file>