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xr:revisionPtr revIDLastSave="0" documentId="13_ncr:1_{EF64CB78-6B36-4F29-B42E-6EB20C3C636D}" xr6:coauthVersionLast="36" xr6:coauthVersionMax="36" xr10:uidLastSave="{00000000-0000-0000-0000-000000000000}"/>
  <bookViews>
    <workbookView xWindow="0" yWindow="0" windowWidth="23040" windowHeight="7524" tabRatio="766" activeTab="7" xr2:uid="{00000000-000D-0000-FFFF-FFFF00000000}"/>
  </bookViews>
  <sheets>
    <sheet name="P23_地域間連系線とその管理" sheetId="50" r:id="rId1"/>
    <sheet name="P25,P27_連系線の利用状況" sheetId="38" r:id="rId2"/>
    <sheet name="P29_連系線の利用状況（取引別）" sheetId="24" r:id="rId3"/>
    <sheet name="P32_地内系統の混雑状況" sheetId="48" r:id="rId4"/>
    <sheet name="P33_連系線別の利用実績" sheetId="51" r:id="rId5"/>
    <sheet name="P39,P40_連系線の作業停止状況" sheetId="46" r:id="rId6"/>
    <sheet name="P41_連系線の故障状況" sheetId="27" r:id="rId7"/>
    <sheet name="P42_マージン使用等の実績" sheetId="47" r:id="rId8"/>
    <sheet name="融通指示実績 " sheetId="43" state="hidden" r:id="rId9"/>
    <sheet name="全国融通実績（前年・５年）使用しない" sheetId="28" state="hidden" r:id="rId10"/>
  </sheets>
  <externalReferences>
    <externalReference r:id="rId11"/>
    <externalReference r:id="rId12"/>
    <externalReference r:id="rId13"/>
  </externalReferences>
  <definedNames>
    <definedName name="_Hlk204872682" localSheetId="4">P33_連系線別の利用実績!$C$6</definedName>
    <definedName name="_Hlk205906792" localSheetId="4">P33_連系線別の利用実績!$C$4</definedName>
    <definedName name="_Toc457902858" localSheetId="7">P42_マージン使用等の実績!$B$2</definedName>
    <definedName name="_xlnm.Print_Area" localSheetId="0">P23_地域間連系線とその管理!$A$1:$I$26</definedName>
    <definedName name="_xlnm.Print_Area" localSheetId="1">'P25,P27_連系線の利用状況'!$A$1:$AE$28</definedName>
    <definedName name="_xlnm.Print_Area" localSheetId="2">'P29_連系線の利用状況（取引別）'!$A$1:$AC$10</definedName>
    <definedName name="_xlnm.Print_Area" localSheetId="3">P32_地内系統の混雑状況!$A$1:$I$7</definedName>
    <definedName name="_xlnm.Print_Area" localSheetId="4">P33_連系線別の利用実績!$A$1:$D$8</definedName>
    <definedName name="_xlnm.Print_Area" localSheetId="5">'P39,P40_連系線の作業停止状況'!$A$1:$AQ$21</definedName>
    <definedName name="_xlnm.Print_Area" localSheetId="6">P41_連系線の故障状況!$A$1:$R$17</definedName>
    <definedName name="_xlnm.Print_Area" localSheetId="7">P42_マージン使用等の実績!$A$1:$Q$12</definedName>
    <definedName name="_xlnm.Print_Area" localSheetId="9">'全国融通実績（前年・５年）使用しない'!$A$1:$N$56</definedName>
    <definedName name="_xlnm.Print_Area" localSheetId="8">'融通指示実績 '!$A$1:$N$39</definedName>
    <definedName name="月">[1]スタート!$F$7</definedName>
    <definedName name="種別">[1]スタート!$J$8</definedName>
    <definedName name="年">[1]スタート!$F$6</definedName>
    <definedName name="年度" localSheetId="0">[2]Sheet1!#REF!</definedName>
    <definedName name="年度" localSheetId="1">[3]Sheet1!#REF!</definedName>
    <definedName name="年度" localSheetId="2">[3]Sheet1!#REF!</definedName>
    <definedName name="年度" localSheetId="5">[3]Sheet1!#REF!</definedName>
    <definedName name="年度" localSheetId="6">[3]Sheet1!#REF!</definedName>
    <definedName name="年度" localSheetId="8">[3]Sheet1!#REF!</definedName>
    <definedName name="年度">[3]Sheet1!#REF!</definedName>
    <definedName name="年度変換" localSheetId="0">[2]Sheet1!#REF!</definedName>
    <definedName name="年度変換" localSheetId="1">[3]Sheet1!#REF!</definedName>
    <definedName name="年度変換" localSheetId="2">[3]Sheet1!#REF!</definedName>
    <definedName name="年度変換" localSheetId="5">[3]Sheet1!#REF!</definedName>
    <definedName name="年度変換" localSheetId="6">[3]Sheet1!#REF!</definedName>
    <definedName name="年度変換" localSheetId="8">[3]Sheet1!#REF!</definedName>
    <definedName name="年度変換">[3]Sheet1!#REF!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 i="27" l="1"/>
  <c r="L33" i="43" l="1"/>
  <c r="K33" i="43"/>
  <c r="J33" i="43"/>
  <c r="I33" i="43"/>
  <c r="H33" i="43"/>
  <c r="G33" i="43"/>
  <c r="F33" i="43"/>
  <c r="E33" i="43"/>
  <c r="D33" i="43"/>
  <c r="M33" i="43" s="1"/>
  <c r="L32" i="43"/>
  <c r="L34" i="43" s="1"/>
  <c r="K32" i="43"/>
  <c r="K34" i="43" s="1"/>
  <c r="J32" i="43"/>
  <c r="J34" i="43" s="1"/>
  <c r="I32" i="43"/>
  <c r="I34" i="43" s="1"/>
  <c r="H32" i="43"/>
  <c r="H34" i="43" s="1"/>
  <c r="G32" i="43"/>
  <c r="G34" i="43" s="1"/>
  <c r="F32" i="43"/>
  <c r="F34" i="43" s="1"/>
  <c r="E32" i="43"/>
  <c r="E34" i="43" s="1"/>
  <c r="D32" i="43"/>
  <c r="D34" i="43" s="1"/>
  <c r="L31" i="43"/>
  <c r="K31" i="43"/>
  <c r="J31" i="43"/>
  <c r="I31" i="43"/>
  <c r="H31" i="43"/>
  <c r="G31" i="43"/>
  <c r="F31" i="43"/>
  <c r="E31" i="43"/>
  <c r="D31" i="43"/>
  <c r="M30" i="43"/>
  <c r="M31" i="43" s="1"/>
  <c r="M29" i="43"/>
  <c r="L28" i="43"/>
  <c r="K28" i="43"/>
  <c r="J28" i="43"/>
  <c r="I28" i="43"/>
  <c r="H28" i="43"/>
  <c r="G28" i="43"/>
  <c r="F28" i="43"/>
  <c r="E28" i="43"/>
  <c r="D28" i="43"/>
  <c r="M27" i="43"/>
  <c r="M28" i="43" s="1"/>
  <c r="M26" i="43"/>
  <c r="L25" i="43"/>
  <c r="K25" i="43"/>
  <c r="J25" i="43"/>
  <c r="I25" i="43"/>
  <c r="H25" i="43"/>
  <c r="G25" i="43"/>
  <c r="F25" i="43"/>
  <c r="E25" i="43"/>
  <c r="D25" i="43"/>
  <c r="M24" i="43"/>
  <c r="M25" i="43" s="1"/>
  <c r="M23" i="43"/>
  <c r="L22" i="43"/>
  <c r="K22" i="43"/>
  <c r="J22" i="43"/>
  <c r="I22" i="43"/>
  <c r="H22" i="43"/>
  <c r="G22" i="43"/>
  <c r="F22" i="43"/>
  <c r="E22" i="43"/>
  <c r="D22" i="43"/>
  <c r="M21" i="43"/>
  <c r="M22" i="43" s="1"/>
  <c r="M20" i="43"/>
  <c r="L19" i="43"/>
  <c r="K19" i="43"/>
  <c r="J19" i="43"/>
  <c r="I19" i="43"/>
  <c r="H19" i="43"/>
  <c r="G19" i="43"/>
  <c r="F19" i="43"/>
  <c r="E19" i="43"/>
  <c r="D19" i="43"/>
  <c r="M18" i="43"/>
  <c r="M19" i="43" s="1"/>
  <c r="M17" i="43"/>
  <c r="L16" i="43"/>
  <c r="K16" i="43"/>
  <c r="J16" i="43"/>
  <c r="I16" i="43"/>
  <c r="H16" i="43"/>
  <c r="G16" i="43"/>
  <c r="F16" i="43"/>
  <c r="E16" i="43"/>
  <c r="D16" i="43"/>
  <c r="M15" i="43"/>
  <c r="M16" i="43" s="1"/>
  <c r="M14" i="43"/>
  <c r="M13" i="43"/>
  <c r="L13" i="43"/>
  <c r="K13" i="43"/>
  <c r="J13" i="43"/>
  <c r="I13" i="43"/>
  <c r="H13" i="43"/>
  <c r="G13" i="43"/>
  <c r="F13" i="43"/>
  <c r="E13" i="43"/>
  <c r="D13" i="43"/>
  <c r="L10" i="43"/>
  <c r="K10" i="43"/>
  <c r="J10" i="43"/>
  <c r="I10" i="43"/>
  <c r="H10" i="43"/>
  <c r="G10" i="43"/>
  <c r="F10" i="43"/>
  <c r="E10" i="43"/>
  <c r="D10" i="43"/>
  <c r="M9" i="43"/>
  <c r="M10" i="43" s="1"/>
  <c r="M8" i="43"/>
  <c r="L7" i="43"/>
  <c r="K7" i="43"/>
  <c r="J7" i="43"/>
  <c r="I7" i="43"/>
  <c r="H7" i="43"/>
  <c r="G7" i="43"/>
  <c r="F7" i="43"/>
  <c r="E7" i="43"/>
  <c r="D7" i="43"/>
  <c r="M6" i="43"/>
  <c r="M7" i="43" s="1"/>
  <c r="M5" i="43"/>
  <c r="M32" i="43" l="1"/>
  <c r="M34" i="43" s="1"/>
</calcChain>
</file>

<file path=xl/sharedStrings.xml><?xml version="1.0" encoding="utf-8"?>
<sst xmlns="http://schemas.openxmlformats.org/spreadsheetml/2006/main" count="563" uniqueCount="246">
  <si>
    <t>年度計</t>
    <rPh sb="0" eb="2">
      <t>ネンド</t>
    </rPh>
    <rPh sb="2" eb="3">
      <t>ケイ</t>
    </rPh>
    <phoneticPr fontId="1"/>
  </si>
  <si>
    <t>平成２２年度</t>
    <rPh sb="0" eb="2">
      <t>ヘイセイ</t>
    </rPh>
    <rPh sb="4" eb="5">
      <t>ネン</t>
    </rPh>
    <rPh sb="5" eb="6">
      <t>ド</t>
    </rPh>
    <phoneticPr fontId="1"/>
  </si>
  <si>
    <t>平成２３年度</t>
    <rPh sb="0" eb="2">
      <t>ヘイセイ</t>
    </rPh>
    <rPh sb="4" eb="5">
      <t>ネン</t>
    </rPh>
    <rPh sb="5" eb="6">
      <t>ド</t>
    </rPh>
    <phoneticPr fontId="1"/>
  </si>
  <si>
    <t>平成２４年度</t>
    <rPh sb="0" eb="2">
      <t>ヘイセイ</t>
    </rPh>
    <rPh sb="4" eb="5">
      <t>ネン</t>
    </rPh>
    <rPh sb="5" eb="6">
      <t>ド</t>
    </rPh>
    <phoneticPr fontId="1"/>
  </si>
  <si>
    <t>平成２５年度</t>
    <rPh sb="0" eb="2">
      <t>ヘイセイ</t>
    </rPh>
    <rPh sb="4" eb="5">
      <t>ネン</t>
    </rPh>
    <rPh sb="5" eb="6">
      <t>ド</t>
    </rPh>
    <phoneticPr fontId="1"/>
  </si>
  <si>
    <t>平成２６年度</t>
    <rPh sb="0" eb="2">
      <t>ヘイセイ</t>
    </rPh>
    <rPh sb="4" eb="5">
      <t>ネン</t>
    </rPh>
    <rPh sb="5" eb="6">
      <t>ド</t>
    </rPh>
    <phoneticPr fontId="1"/>
  </si>
  <si>
    <t>中国九州間連系線（関門連系線）</t>
    <rPh sb="0" eb="2">
      <t>チュウゴク</t>
    </rPh>
    <rPh sb="2" eb="4">
      <t>キュウシュウ</t>
    </rPh>
    <rPh sb="4" eb="5">
      <t>アイダ</t>
    </rPh>
    <rPh sb="5" eb="8">
      <t>レンケイセン</t>
    </rPh>
    <phoneticPr fontId="2"/>
  </si>
  <si>
    <t>合計</t>
    <rPh sb="0" eb="2">
      <t>ゴウケイ</t>
    </rPh>
    <phoneticPr fontId="1"/>
  </si>
  <si>
    <t>北海道
本州間</t>
    <rPh sb="0" eb="3">
      <t>ホッカイドウ</t>
    </rPh>
    <rPh sb="4" eb="6">
      <t>ホンシュウ</t>
    </rPh>
    <rPh sb="6" eb="7">
      <t>カン</t>
    </rPh>
    <phoneticPr fontId="2"/>
  </si>
  <si>
    <t>東北
東京間</t>
    <rPh sb="0" eb="2">
      <t>トウホク</t>
    </rPh>
    <rPh sb="3" eb="5">
      <t>トウキョウ</t>
    </rPh>
    <rPh sb="5" eb="6">
      <t>アイダ</t>
    </rPh>
    <phoneticPr fontId="2"/>
  </si>
  <si>
    <t>東京
中部間</t>
    <rPh sb="0" eb="2">
      <t>トウキョウ</t>
    </rPh>
    <rPh sb="3" eb="5">
      <t>チュウブ</t>
    </rPh>
    <rPh sb="5" eb="6">
      <t>アイダ</t>
    </rPh>
    <phoneticPr fontId="2"/>
  </si>
  <si>
    <t>中部
関西間</t>
    <rPh sb="0" eb="2">
      <t>チュウブ</t>
    </rPh>
    <rPh sb="3" eb="5">
      <t>カンサイ</t>
    </rPh>
    <rPh sb="5" eb="6">
      <t>アイダ</t>
    </rPh>
    <phoneticPr fontId="2"/>
  </si>
  <si>
    <t>中部
北陸間</t>
    <rPh sb="0" eb="2">
      <t>チュウブ</t>
    </rPh>
    <rPh sb="3" eb="5">
      <t>ホクリク</t>
    </rPh>
    <rPh sb="5" eb="6">
      <t>アイダ</t>
    </rPh>
    <phoneticPr fontId="2"/>
  </si>
  <si>
    <t>北陸
関西間</t>
    <rPh sb="0" eb="2">
      <t>ホクリク</t>
    </rPh>
    <rPh sb="3" eb="5">
      <t>カンサイ</t>
    </rPh>
    <rPh sb="5" eb="6">
      <t>アイダ</t>
    </rPh>
    <phoneticPr fontId="2"/>
  </si>
  <si>
    <t>関西
中国間</t>
    <rPh sb="0" eb="2">
      <t>カンサイ</t>
    </rPh>
    <rPh sb="3" eb="5">
      <t>チュウゴク</t>
    </rPh>
    <rPh sb="5" eb="6">
      <t>アイダ</t>
    </rPh>
    <phoneticPr fontId="2"/>
  </si>
  <si>
    <t>関西
四国間</t>
    <rPh sb="0" eb="2">
      <t>カンサイ</t>
    </rPh>
    <rPh sb="3" eb="5">
      <t>シコク</t>
    </rPh>
    <rPh sb="5" eb="6">
      <t>アイダ</t>
    </rPh>
    <phoneticPr fontId="2"/>
  </si>
  <si>
    <t>中国
四国間</t>
    <rPh sb="0" eb="2">
      <t>チュウゴク</t>
    </rPh>
    <rPh sb="3" eb="5">
      <t>シコク</t>
    </rPh>
    <rPh sb="5" eb="6">
      <t>アイダ</t>
    </rPh>
    <phoneticPr fontId="2"/>
  </si>
  <si>
    <t>中国
九州間</t>
    <rPh sb="0" eb="2">
      <t>チュウゴク</t>
    </rPh>
    <rPh sb="3" eb="5">
      <t>キュウシュウ</t>
    </rPh>
    <rPh sb="5" eb="6">
      <t>アイダ</t>
    </rPh>
    <phoneticPr fontId="2"/>
  </si>
  <si>
    <t>4月</t>
    <rPh sb="1" eb="2">
      <t>ガツ</t>
    </rPh>
    <phoneticPr fontId="1"/>
  </si>
  <si>
    <t>5月</t>
  </si>
  <si>
    <t>6月</t>
  </si>
  <si>
    <t>7月</t>
  </si>
  <si>
    <t>8月</t>
  </si>
  <si>
    <t>9月</t>
  </si>
  <si>
    <t>10月</t>
  </si>
  <si>
    <t>11月</t>
  </si>
  <si>
    <t>12月</t>
  </si>
  <si>
    <t>1月</t>
  </si>
  <si>
    <t>2月</t>
  </si>
  <si>
    <t>3月</t>
  </si>
  <si>
    <t>三重東近江線</t>
  </si>
  <si>
    <t>4月</t>
    <rPh sb="1" eb="2">
      <t>ガツ</t>
    </rPh>
    <phoneticPr fontId="2"/>
  </si>
  <si>
    <t>年度計</t>
    <rPh sb="0" eb="2">
      <t>ネンド</t>
    </rPh>
    <rPh sb="2" eb="3">
      <t>ケイ</t>
    </rPh>
    <phoneticPr fontId="2"/>
  </si>
  <si>
    <t>[百万kWh]</t>
  </si>
  <si>
    <t>時間前取引</t>
    <rPh sb="0" eb="2">
      <t>ジカン</t>
    </rPh>
    <rPh sb="2" eb="3">
      <t>マエ</t>
    </rPh>
    <rPh sb="3" eb="5">
      <t>トリヒキ</t>
    </rPh>
    <phoneticPr fontId="2"/>
  </si>
  <si>
    <t>年度</t>
  </si>
  <si>
    <t>計</t>
  </si>
  <si>
    <t>件数</t>
  </si>
  <si>
    <t>送電会社</t>
  </si>
  <si>
    <t>受電会社</t>
  </si>
  <si>
    <t>北海道</t>
  </si>
  <si>
    <t>東北</t>
  </si>
  <si>
    <t>東京</t>
  </si>
  <si>
    <t>中部</t>
  </si>
  <si>
    <t>北陸</t>
  </si>
  <si>
    <t>関西</t>
  </si>
  <si>
    <t>中国</t>
  </si>
  <si>
    <t>四国</t>
  </si>
  <si>
    <t>九州</t>
  </si>
  <si>
    <t>運転予備</t>
  </si>
  <si>
    <t>随時応援</t>
  </si>
  <si>
    <t>広域協力</t>
  </si>
  <si>
    <t>全国計</t>
    <rPh sb="0" eb="2">
      <t>ゼンコク</t>
    </rPh>
    <rPh sb="2" eb="3">
      <t>ケイ</t>
    </rPh>
    <phoneticPr fontId="1"/>
  </si>
  <si>
    <t>全国計</t>
    <rPh sb="2" eb="3">
      <t>ケイ</t>
    </rPh>
    <phoneticPr fontId="1"/>
  </si>
  <si>
    <t>万ｋＷｈ</t>
  </si>
  <si>
    <t>発動回数</t>
  </si>
  <si>
    <t>[回]</t>
    <rPh sb="1" eb="2">
      <t>カイ</t>
    </rPh>
    <phoneticPr fontId="1"/>
  </si>
  <si>
    <t>対象設備</t>
    <rPh sb="0" eb="2">
      <t>タイショウ</t>
    </rPh>
    <rPh sb="2" eb="4">
      <t>セツビ</t>
    </rPh>
    <phoneticPr fontId="1"/>
  </si>
  <si>
    <t>佐久間周波数変換設備</t>
  </si>
  <si>
    <t>新信濃周波数変換設備</t>
  </si>
  <si>
    <t>東清水周波数変換設備</t>
  </si>
  <si>
    <t>南福光連系所、南福光変電所の連系設備</t>
  </si>
  <si>
    <t>紀北変換所、阿南変換所間の連系設備</t>
  </si>
  <si>
    <t>東北向き
(順方向)</t>
    <rPh sb="2" eb="3">
      <t>ム</t>
    </rPh>
    <phoneticPr fontId="1"/>
  </si>
  <si>
    <t>東京向き
(順方向)</t>
    <rPh sb="0" eb="2">
      <t>トウキョウ</t>
    </rPh>
    <rPh sb="2" eb="3">
      <t>ム</t>
    </rPh>
    <phoneticPr fontId="1"/>
  </si>
  <si>
    <t>中部向き
(順方向)</t>
    <rPh sb="0" eb="2">
      <t>チュウブ</t>
    </rPh>
    <rPh sb="2" eb="3">
      <t>ム</t>
    </rPh>
    <phoneticPr fontId="1"/>
  </si>
  <si>
    <t>関西向き
(順方向)</t>
    <rPh sb="0" eb="2">
      <t>カンサイ</t>
    </rPh>
    <rPh sb="2" eb="3">
      <t>ム</t>
    </rPh>
    <phoneticPr fontId="1"/>
  </si>
  <si>
    <t>北陸向き
(順方向)</t>
    <rPh sb="0" eb="2">
      <t>ホクリク</t>
    </rPh>
    <rPh sb="2" eb="3">
      <t>ム</t>
    </rPh>
    <phoneticPr fontId="1"/>
  </si>
  <si>
    <t>中国向き
(順方向)</t>
    <rPh sb="0" eb="2">
      <t>チュウゴク</t>
    </rPh>
    <rPh sb="2" eb="3">
      <t>ム</t>
    </rPh>
    <phoneticPr fontId="1"/>
  </si>
  <si>
    <t>四国向き
(順方向)</t>
    <rPh sb="0" eb="2">
      <t>シコク</t>
    </rPh>
    <rPh sb="2" eb="3">
      <t>ム</t>
    </rPh>
    <phoneticPr fontId="1"/>
  </si>
  <si>
    <t>九州向き
(順方向)</t>
    <rPh sb="0" eb="2">
      <t>キュウシュウ</t>
    </rPh>
    <rPh sb="2" eb="3">
      <t>ム</t>
    </rPh>
    <phoneticPr fontId="1"/>
  </si>
  <si>
    <t>北海道向き
(逆方向)</t>
    <rPh sb="0" eb="3">
      <t>ホッカイドウ</t>
    </rPh>
    <rPh sb="3" eb="4">
      <t>ム</t>
    </rPh>
    <phoneticPr fontId="1"/>
  </si>
  <si>
    <t>東北向き
(逆方向)</t>
    <rPh sb="0" eb="2">
      <t>トウホク</t>
    </rPh>
    <rPh sb="2" eb="3">
      <t>ム</t>
    </rPh>
    <phoneticPr fontId="1"/>
  </si>
  <si>
    <t>東京向き
(逆方向)</t>
    <rPh sb="0" eb="2">
      <t>トウキョウ</t>
    </rPh>
    <rPh sb="2" eb="3">
      <t>ム</t>
    </rPh>
    <phoneticPr fontId="1"/>
  </si>
  <si>
    <t>中部向き
(逆方向)</t>
    <rPh sb="0" eb="2">
      <t>チュウブ</t>
    </rPh>
    <rPh sb="2" eb="3">
      <t>ム</t>
    </rPh>
    <phoneticPr fontId="1"/>
  </si>
  <si>
    <t>北陸向き
(逆方向)</t>
    <rPh sb="0" eb="2">
      <t>ホクリク</t>
    </rPh>
    <rPh sb="2" eb="3">
      <t>ム</t>
    </rPh>
    <phoneticPr fontId="1"/>
  </si>
  <si>
    <t>関西向き
(逆方向)</t>
    <rPh sb="0" eb="2">
      <t>カンサイ</t>
    </rPh>
    <rPh sb="2" eb="3">
      <t>ム</t>
    </rPh>
    <phoneticPr fontId="1"/>
  </si>
  <si>
    <t>中国向き
(逆方向)</t>
    <rPh sb="0" eb="2">
      <t>チュウゴク</t>
    </rPh>
    <rPh sb="2" eb="3">
      <t>ム</t>
    </rPh>
    <phoneticPr fontId="1"/>
  </si>
  <si>
    <t>連系線</t>
    <rPh sb="0" eb="3">
      <t>レンケイセン</t>
    </rPh>
    <phoneticPr fontId="1"/>
  </si>
  <si>
    <t>件
数</t>
    <rPh sb="0" eb="1">
      <t>ケン</t>
    </rPh>
    <rPh sb="2" eb="3">
      <t>スウ</t>
    </rPh>
    <phoneticPr fontId="1"/>
  </si>
  <si>
    <t>日
数</t>
    <rPh sb="0" eb="1">
      <t>ニチ</t>
    </rPh>
    <rPh sb="2" eb="3">
      <t>スウ</t>
    </rPh>
    <phoneticPr fontId="1"/>
  </si>
  <si>
    <t>[百万kWh]</t>
    <phoneticPr fontId="2"/>
  </si>
  <si>
    <t>運転予備(※1)</t>
    <phoneticPr fontId="1"/>
  </si>
  <si>
    <t>随時応援(※2)</t>
    <phoneticPr fontId="1"/>
  </si>
  <si>
    <t>広域協力(※3)</t>
    <phoneticPr fontId="1"/>
  </si>
  <si>
    <t>※黄色のセルに値を入力願います。</t>
    <rPh sb="1" eb="3">
      <t>キイロ</t>
    </rPh>
    <rPh sb="7" eb="8">
      <t>アタイ</t>
    </rPh>
    <rPh sb="9" eb="12">
      <t>ニュウリョクネガ</t>
    </rPh>
    <phoneticPr fontId="1"/>
  </si>
  <si>
    <t>全国融通の実績（過去５年）</t>
    <rPh sb="0" eb="2">
      <t>ゼンコク</t>
    </rPh>
    <rPh sb="2" eb="4">
      <t>ユウズウ</t>
    </rPh>
    <rPh sb="5" eb="7">
      <t>ジッセキ</t>
    </rPh>
    <rPh sb="8" eb="10">
      <t>カコ</t>
    </rPh>
    <rPh sb="11" eb="12">
      <t>ネン</t>
    </rPh>
    <phoneticPr fontId="1"/>
  </si>
  <si>
    <t>全国融通の実績（平成２６年度）</t>
    <rPh sb="0" eb="2">
      <t>ゼンコク</t>
    </rPh>
    <rPh sb="2" eb="4">
      <t>ユウズウ</t>
    </rPh>
    <rPh sb="5" eb="7">
      <t>ジッセキ</t>
    </rPh>
    <rPh sb="8" eb="10">
      <t>ヘイセイ</t>
    </rPh>
    <rPh sb="12" eb="14">
      <t>ネンド</t>
    </rPh>
    <phoneticPr fontId="1"/>
  </si>
  <si>
    <t>需給ひっ迫融通</t>
    <rPh sb="0" eb="2">
      <t>ジュキュウ</t>
    </rPh>
    <rPh sb="4" eb="5">
      <t>パク</t>
    </rPh>
    <rPh sb="5" eb="7">
      <t>ユウズウ</t>
    </rPh>
    <phoneticPr fontId="1"/>
  </si>
  <si>
    <t>下げ代不足融通</t>
    <rPh sb="0" eb="1">
      <t>サ</t>
    </rPh>
    <rPh sb="2" eb="3">
      <t>シロ</t>
    </rPh>
    <rPh sb="3" eb="5">
      <t>フソク</t>
    </rPh>
    <rPh sb="5" eb="7">
      <t>ユウズウ</t>
    </rPh>
    <phoneticPr fontId="1"/>
  </si>
  <si>
    <t>融通指示の発動実績</t>
    <rPh sb="0" eb="2">
      <t>ユウズウ</t>
    </rPh>
    <rPh sb="2" eb="4">
      <t>シジ</t>
    </rPh>
    <rPh sb="5" eb="7">
      <t>ハツドウ</t>
    </rPh>
    <rPh sb="7" eb="9">
      <t>ジッセキ</t>
    </rPh>
    <phoneticPr fontId="1"/>
  </si>
  <si>
    <t>平成２８年度</t>
    <rPh sb="0" eb="2">
      <t>ヘイセイ</t>
    </rPh>
    <rPh sb="4" eb="5">
      <t>ネン</t>
    </rPh>
    <rPh sb="5" eb="6">
      <t>ド</t>
    </rPh>
    <phoneticPr fontId="1"/>
  </si>
  <si>
    <t>融通指示の実績（平成２９年度）</t>
    <rPh sb="0" eb="2">
      <t>ユウズウ</t>
    </rPh>
    <rPh sb="2" eb="4">
      <t>シジ</t>
    </rPh>
    <rPh sb="5" eb="7">
      <t>ジッセキ</t>
    </rPh>
    <rPh sb="8" eb="10">
      <t>ヘイセイ</t>
    </rPh>
    <rPh sb="12" eb="14">
      <t>ネンド</t>
    </rPh>
    <phoneticPr fontId="1"/>
  </si>
  <si>
    <t>北海道本州間</t>
    <phoneticPr fontId="1"/>
  </si>
  <si>
    <t>東北東京間</t>
    <phoneticPr fontId="1"/>
  </si>
  <si>
    <t>相馬双葉幹線、いわき幹線</t>
    <rPh sb="10" eb="12">
      <t>カンセン</t>
    </rPh>
    <phoneticPr fontId="1"/>
  </si>
  <si>
    <t>東京中部間</t>
    <phoneticPr fontId="1"/>
  </si>
  <si>
    <t>中部関西間</t>
    <phoneticPr fontId="1"/>
  </si>
  <si>
    <t>中部北陸間</t>
    <phoneticPr fontId="1"/>
  </si>
  <si>
    <t>北陸関西間</t>
    <phoneticPr fontId="1"/>
  </si>
  <si>
    <t>関西中国間</t>
    <phoneticPr fontId="1"/>
  </si>
  <si>
    <t>西播東岡山線、山崎智頭線</t>
    <phoneticPr fontId="1"/>
  </si>
  <si>
    <t>関西四国間</t>
    <phoneticPr fontId="1"/>
  </si>
  <si>
    <t>中国四国間</t>
    <phoneticPr fontId="1"/>
  </si>
  <si>
    <t>中国九州間</t>
    <phoneticPr fontId="1"/>
  </si>
  <si>
    <t>2015年度</t>
    <rPh sb="4" eb="5">
      <t>ネン</t>
    </rPh>
    <rPh sb="5" eb="6">
      <t>ド</t>
    </rPh>
    <phoneticPr fontId="1"/>
  </si>
  <si>
    <t>2016年度</t>
    <rPh sb="4" eb="5">
      <t>ネン</t>
    </rPh>
    <rPh sb="5" eb="6">
      <t>ド</t>
    </rPh>
    <phoneticPr fontId="1"/>
  </si>
  <si>
    <t>2017年度</t>
    <rPh sb="4" eb="5">
      <t>ネン</t>
    </rPh>
    <rPh sb="5" eb="6">
      <t>ド</t>
    </rPh>
    <phoneticPr fontId="1"/>
  </si>
  <si>
    <t>2018年度</t>
    <rPh sb="4" eb="5">
      <t>ネン</t>
    </rPh>
    <rPh sb="5" eb="6">
      <t>ド</t>
    </rPh>
    <phoneticPr fontId="1"/>
  </si>
  <si>
    <t>2019年度</t>
    <rPh sb="4" eb="5">
      <t>ネン</t>
    </rPh>
    <rPh sb="5" eb="6">
      <t>ド</t>
    </rPh>
    <phoneticPr fontId="1"/>
  </si>
  <si>
    <t>10ヶ年平均</t>
    <rPh sb="3" eb="4">
      <t>ネン</t>
    </rPh>
    <rPh sb="4" eb="6">
      <t>ヘイキン</t>
    </rPh>
    <phoneticPr fontId="1"/>
  </si>
  <si>
    <t>北海道・本州間、新北海道本州間連系設備</t>
    <rPh sb="8" eb="9">
      <t>シン</t>
    </rPh>
    <rPh sb="9" eb="12">
      <t>ホッカイドウ</t>
    </rPh>
    <rPh sb="12" eb="14">
      <t>ホンシュウ</t>
    </rPh>
    <rPh sb="14" eb="15">
      <t>カン</t>
    </rPh>
    <phoneticPr fontId="1"/>
  </si>
  <si>
    <t>2020年度</t>
    <rPh sb="4" eb="5">
      <t>ネン</t>
    </rPh>
    <rPh sb="5" eb="6">
      <t>ド</t>
    </rPh>
    <phoneticPr fontId="1"/>
  </si>
  <si>
    <t>2021年度</t>
    <rPh sb="4" eb="5">
      <t>ネン</t>
    </rPh>
    <rPh sb="5" eb="6">
      <t>ド</t>
    </rPh>
    <phoneticPr fontId="1"/>
  </si>
  <si>
    <t>発生日</t>
  </si>
  <si>
    <t>連系線名称</t>
  </si>
  <si>
    <t>原因等</t>
  </si>
  <si>
    <t>2022年度</t>
    <rPh sb="4" eb="5">
      <t>ネン</t>
    </rPh>
    <rPh sb="5" eb="6">
      <t>ド</t>
    </rPh>
    <phoneticPr fontId="1"/>
  </si>
  <si>
    <t>飛騨信濃周波数変換設備</t>
    <phoneticPr fontId="1"/>
  </si>
  <si>
    <t>越前嶺南線</t>
    <phoneticPr fontId="1"/>
  </si>
  <si>
    <t>本四連系線</t>
    <phoneticPr fontId="1"/>
  </si>
  <si>
    <t>関門連系線</t>
    <phoneticPr fontId="1"/>
  </si>
  <si>
    <t>2015</t>
    <phoneticPr fontId="1"/>
  </si>
  <si>
    <t>2016</t>
    <phoneticPr fontId="1"/>
  </si>
  <si>
    <t>2017</t>
    <phoneticPr fontId="1"/>
  </si>
  <si>
    <t>2018</t>
    <phoneticPr fontId="1"/>
  </si>
  <si>
    <t>2019</t>
    <phoneticPr fontId="1"/>
  </si>
  <si>
    <t>2020</t>
    <phoneticPr fontId="1"/>
  </si>
  <si>
    <t>2021</t>
    <phoneticPr fontId="1"/>
  </si>
  <si>
    <t>2022</t>
    <phoneticPr fontId="1"/>
  </si>
  <si>
    <t>日数</t>
    <rPh sb="0" eb="2">
      <t>ニッスウ</t>
    </rPh>
    <phoneticPr fontId="1"/>
  </si>
  <si>
    <t>2023</t>
    <phoneticPr fontId="1"/>
  </si>
  <si>
    <t>東京中部間連系設備
（中部→東京向き）</t>
  </si>
  <si>
    <t>2023年度</t>
    <rPh sb="4" eb="5">
      <t>ネン</t>
    </rPh>
    <rPh sb="5" eb="6">
      <t>ド</t>
    </rPh>
    <phoneticPr fontId="1"/>
  </si>
  <si>
    <r>
      <t>合計</t>
    </r>
    <r>
      <rPr>
        <sz val="10"/>
        <color theme="1"/>
        <rFont val="Meiryo UI"/>
        <family val="3"/>
        <charset val="128"/>
      </rPr>
      <t>（同一連系線の重複停止を考慮）</t>
    </r>
    <rPh sb="0" eb="2">
      <t>ゴウケイ</t>
    </rPh>
    <phoneticPr fontId="1"/>
  </si>
  <si>
    <t>翌日取引</t>
    <rPh sb="0" eb="2">
      <t>ヨクジツ</t>
    </rPh>
    <rPh sb="2" eb="4">
      <t>トリヒキ</t>
    </rPh>
    <phoneticPr fontId="2"/>
  </si>
  <si>
    <t>その他</t>
    <rPh sb="2" eb="3">
      <t>タ</t>
    </rPh>
    <phoneticPr fontId="2"/>
  </si>
  <si>
    <t>2024年度</t>
    <rPh sb="4" eb="5">
      <t>ネン</t>
    </rPh>
    <rPh sb="5" eb="6">
      <t>ド</t>
    </rPh>
    <phoneticPr fontId="1"/>
  </si>
  <si>
    <t>2024</t>
    <phoneticPr fontId="1"/>
  </si>
  <si>
    <t>実施月</t>
  </si>
  <si>
    <t>エリア</t>
  </si>
  <si>
    <t>混雑処理系統</t>
  </si>
  <si>
    <t>備考</t>
  </si>
  <si>
    <t>１月</t>
  </si>
  <si>
    <t>３月</t>
  </si>
  <si>
    <t>-</t>
  </si>
  <si>
    <t>自然変動電源の出力抑制あり</t>
  </si>
  <si>
    <t>房総変電所       　　主要変圧器１号</t>
    <phoneticPr fontId="1"/>
  </si>
  <si>
    <t>日数</t>
    <rPh sb="0" eb="1">
      <t>ニチ</t>
    </rPh>
    <phoneticPr fontId="1"/>
  </si>
  <si>
    <t>北本直流幹線 2L</t>
  </si>
  <si>
    <t>上北変換所第２極分路リアクトル用開閉器損傷</t>
  </si>
  <si>
    <t>飛騨信濃周波数変換設備</t>
  </si>
  <si>
    <t>制御装置故障</t>
  </si>
  <si>
    <t>南福光BTB</t>
  </si>
  <si>
    <t>77kV母線電圧の過電圧発生のため</t>
  </si>
  <si>
    <t>FT(フィーディングタンク)と本体タンク間の導油管の目詰まり</t>
  </si>
  <si>
    <t>外部故障起因に伴う波及停止</t>
  </si>
  <si>
    <t>他送電線事故波及</t>
  </si>
  <si>
    <t>新信濃1号周波数変換設備</t>
  </si>
  <si>
    <t>充電ケーブルの誤切断　</t>
  </si>
  <si>
    <t>フェージングによる通信異常</t>
  </si>
  <si>
    <t>本四連系線 1L</t>
  </si>
  <si>
    <t>電力ケーブル地絡</t>
  </si>
  <si>
    <t>北斗今別直流幹線</t>
  </si>
  <si>
    <t>北斗変換所第１極U相N側アーム冗長数超過</t>
  </si>
  <si>
    <t>波形歪み検出による重故障停止</t>
  </si>
  <si>
    <t>７月８日</t>
    <phoneticPr fontId="1"/>
  </si>
  <si>
    <t>東京電力パワーグリッド供給区域において、想定以上の高気温に伴う需要増加により、需給ひっ迫のおそれが認められたため。</t>
    <phoneticPr fontId="1"/>
  </si>
  <si>
    <t>表２-８　２０２４年度の月間及び年間の連系線作業停止状況</t>
    <phoneticPr fontId="1"/>
  </si>
  <si>
    <t>表２-９　年間連系線作業停止状況(２０１５年度～２０２４年度)</t>
    <phoneticPr fontId="1"/>
  </si>
  <si>
    <t>表２-１０　２０２４年度の連系線故障状況</t>
    <phoneticPr fontId="1"/>
  </si>
  <si>
    <t>年度</t>
    <rPh sb="0" eb="2">
      <t>ネンド</t>
    </rPh>
    <phoneticPr fontId="1"/>
  </si>
  <si>
    <t>表２-１２　２０２４年度マージン使用の実績</t>
    <phoneticPr fontId="1"/>
  </si>
  <si>
    <t xml:space="preserve">表２-２　月間及び年間の連系線利用状況(２０２４年度) </t>
    <phoneticPr fontId="1"/>
  </si>
  <si>
    <t>表２- ３　年間連系線利用状況(２０１５年度～２０２４年度)</t>
    <phoneticPr fontId="1"/>
  </si>
  <si>
    <t>表２-４　２０２４年度の取引別の月間連系線利用状況</t>
    <phoneticPr fontId="1"/>
  </si>
  <si>
    <t>表２-５　取引別の年間連系線利用状況(２０１５年度～２０２４年度)</t>
    <phoneticPr fontId="1"/>
  </si>
  <si>
    <t>表２-６　地内系統の混雑発生状況(２０２４年度)</t>
    <phoneticPr fontId="1"/>
  </si>
  <si>
    <t>表２-１１　年間連系線故障状況(２０１５年度～２０２４年度)</t>
    <phoneticPr fontId="1"/>
  </si>
  <si>
    <t>表２-１３　マージン使用の年間実績(２０１５年度～２０２４年度)</t>
    <rPh sb="0" eb="1">
      <t>ヒョウ</t>
    </rPh>
    <phoneticPr fontId="1"/>
  </si>
  <si>
    <t>表２-１４　運用容量拡大の年間実績(２０１５年度～２０２４年度)</t>
    <phoneticPr fontId="1"/>
  </si>
  <si>
    <t>連系線</t>
  </si>
  <si>
    <t>区間・方向</t>
    <rPh sb="0" eb="2">
      <t>クカン</t>
    </rPh>
    <rPh sb="3" eb="5">
      <t>ホウコウ</t>
    </rPh>
    <phoneticPr fontId="1"/>
  </si>
  <si>
    <t>対象設備</t>
  </si>
  <si>
    <t>直流・交流</t>
    <rPh sb="0" eb="2">
      <t>チョクリュウ</t>
    </rPh>
    <rPh sb="3" eb="5">
      <t>コウリュウ</t>
    </rPh>
    <phoneticPr fontId="1"/>
  </si>
  <si>
    <t>北海道本州間連系設備</t>
    <phoneticPr fontId="1"/>
  </si>
  <si>
    <t>順方向</t>
    <rPh sb="0" eb="3">
      <t>ジュンホウコウ</t>
    </rPh>
    <phoneticPr fontId="1"/>
  </si>
  <si>
    <t>北海道</t>
    <rPh sb="0" eb="3">
      <t>ホッカイドウ</t>
    </rPh>
    <phoneticPr fontId="1"/>
  </si>
  <si>
    <t>→</t>
    <phoneticPr fontId="1"/>
  </si>
  <si>
    <t>東北</t>
    <rPh sb="0" eb="2">
      <t>トウホク</t>
    </rPh>
    <phoneticPr fontId="1"/>
  </si>
  <si>
    <t>北海道・本州間電力連系設備
新北海道本州間電力連系設備</t>
    <rPh sb="14" eb="15">
      <t>シン</t>
    </rPh>
    <phoneticPr fontId="1"/>
  </si>
  <si>
    <t>直流</t>
    <rPh sb="0" eb="2">
      <t>チョクリュウ</t>
    </rPh>
    <phoneticPr fontId="1"/>
  </si>
  <si>
    <t>逆方向</t>
    <rPh sb="0" eb="1">
      <t>ギャク</t>
    </rPh>
    <rPh sb="1" eb="3">
      <t>ホウコウ</t>
    </rPh>
    <phoneticPr fontId="1"/>
  </si>
  <si>
    <t>東北東京間連系線</t>
    <phoneticPr fontId="1"/>
  </si>
  <si>
    <t>東京</t>
    <rPh sb="0" eb="2">
      <t>トウキョウ</t>
    </rPh>
    <phoneticPr fontId="1"/>
  </si>
  <si>
    <t>相馬双葉幹線
いわき幹線</t>
    <rPh sb="10" eb="12">
      <t>カンセン</t>
    </rPh>
    <phoneticPr fontId="1"/>
  </si>
  <si>
    <t>交流</t>
    <rPh sb="0" eb="2">
      <t>コウリュウ</t>
    </rPh>
    <phoneticPr fontId="1"/>
  </si>
  <si>
    <t>東京中部間連系設備</t>
    <phoneticPr fontId="1"/>
  </si>
  <si>
    <t>中部</t>
    <rPh sb="0" eb="2">
      <t>チュウブ</t>
    </rPh>
    <phoneticPr fontId="1"/>
  </si>
  <si>
    <t>佐久間周波数変換設備
新信濃周波数変換設備
東清水周波数変換設備
飛騨信濃周波数変換設備</t>
    <rPh sb="33" eb="35">
      <t>ヒダ</t>
    </rPh>
    <phoneticPr fontId="1"/>
  </si>
  <si>
    <t>中部関西間連系線</t>
    <phoneticPr fontId="1"/>
  </si>
  <si>
    <t>関西</t>
    <rPh sb="0" eb="2">
      <t>カンサイ</t>
    </rPh>
    <phoneticPr fontId="1"/>
  </si>
  <si>
    <t>三重東近江線</t>
    <phoneticPr fontId="1"/>
  </si>
  <si>
    <t>中部北陸間連系設備</t>
  </si>
  <si>
    <t>北陸</t>
    <rPh sb="0" eb="2">
      <t>ホクリク</t>
    </rPh>
    <phoneticPr fontId="1"/>
  </si>
  <si>
    <t>南福光連系所、南福光変電所
の連系設備</t>
    <phoneticPr fontId="1"/>
  </si>
  <si>
    <t>北陸関西間連系線</t>
  </si>
  <si>
    <t>越前嶺南線</t>
  </si>
  <si>
    <t>関西中国間連系線</t>
  </si>
  <si>
    <t>中国</t>
    <rPh sb="0" eb="2">
      <t>チュウゴク</t>
    </rPh>
    <phoneticPr fontId="1"/>
  </si>
  <si>
    <t>西播東岡山線
山崎智頭線</t>
    <phoneticPr fontId="1"/>
  </si>
  <si>
    <t>関西四国間連系設備</t>
    <phoneticPr fontId="1"/>
  </si>
  <si>
    <t>四国</t>
    <rPh sb="0" eb="2">
      <t>シコク</t>
    </rPh>
    <phoneticPr fontId="1"/>
  </si>
  <si>
    <t>紀北変換所、阿南変換所間
の連系設備</t>
    <phoneticPr fontId="1"/>
  </si>
  <si>
    <t>中国四国間連系線</t>
    <phoneticPr fontId="1"/>
  </si>
  <si>
    <t>本四連系線</t>
  </si>
  <si>
    <t>中国九州間連系線</t>
  </si>
  <si>
    <t>九州</t>
    <rPh sb="0" eb="2">
      <t>キュウシュウ</t>
    </rPh>
    <phoneticPr fontId="1"/>
  </si>
  <si>
    <t>関門連系線</t>
  </si>
  <si>
    <t>表２-１　連系線の概要</t>
    <phoneticPr fontId="1"/>
  </si>
  <si>
    <t>出力抑制回数[回]
※日単位のカウント</t>
    <phoneticPr fontId="1"/>
  </si>
  <si>
    <t>出力抑制量
[MWｈ]</t>
    <phoneticPr fontId="1"/>
  </si>
  <si>
    <t>混雑処理費用[千円]
※基幹系統のみ</t>
    <phoneticPr fontId="1"/>
  </si>
  <si>
    <t>流通設備を損なうことなく、供給信頼度を確保した上で、流通設備に流すことのできる電力の最大値。</t>
  </si>
  <si>
    <t>マージンとは、電力系統の異常時又は需給ひっ迫時その他の緊急的な状況において他の供給区域から連系線を介して電気を受給し、若しくは電力系統を安定に保つために、連系線の運用容量の一部として本機関が管理する容量をいう。マージンを使用する計画潮流は控除。</t>
  </si>
  <si>
    <t>翌日取引及び時間前取引等で容量登録された潮流の合算。</t>
  </si>
  <si>
    <t>①    運用容量</t>
  </si>
  <si>
    <t>②    マージン</t>
  </si>
  <si>
    <t>③    計画潮流</t>
  </si>
  <si>
    <t>④    空容量</t>
  </si>
  <si>
    <t>④    ＝①－②－③
なお、広域周波数調整に必要となる容量については、その実施を決定した時点で、空容量から控除。</t>
    <phoneticPr fontId="1"/>
  </si>
  <si>
    <t>表２-７　連系線　実績の見方</t>
    <phoneticPr fontId="1"/>
  </si>
  <si>
    <t>77kV 西濃揖斐線</t>
    <phoneticPr fontId="1"/>
  </si>
  <si>
    <t>※ ２０２５年３月末時点</t>
  </si>
  <si>
    <t>※　連系線の計画潮流を基に作成。値は相殺前のものである。</t>
  </si>
  <si>
    <t>※　赤字部分は連系線・方向毎の年度内最大値、青字部分は年度内最小値を表す。</t>
  </si>
  <si>
    <t>※　連系線の計画潮流を基に作成。</t>
  </si>
  <si>
    <t>※　赤字部分は連系線・方向毎の１０か年度内最大値、青字部分は１０か年度内最小値を表す。</t>
  </si>
  <si>
    <t>※ 赤字部分は年度内最大値、青字部分は最小値を表す。</t>
  </si>
  <si>
    <t>※ 「その他」は、長周期広域周波数調整、融通指示等による連系線利用分。</t>
  </si>
  <si>
    <t>※ 「時間前取引」について、２０１０年度～２０１５年度までは４時間前取引である一方、２０１６年度以降は１時間前取引である。</t>
  </si>
  <si>
    <t>※ 「その他」について、間接オークション導入前の２０１８年９月までは相対取引による連系線利用分が含まれる。</t>
  </si>
  <si>
    <t>※ 運用容量に影響のある連系線の故障実績を記載。</t>
  </si>
  <si>
    <t>※　値は小数点第１位を四捨五入している。</t>
    <phoneticPr fontId="1"/>
  </si>
  <si>
    <t>　　</t>
    <phoneticPr fontId="1"/>
  </si>
  <si>
    <t>※ ２０１５年度～２０１６年度にかけて実績が大きく増加しているのは、２０１６年度から広域機関システムが導入されたことにより
 　　詳細な実績管理が可能となったためである。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</si>
</sst>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Red]\-#,##0.0000"/>
    <numFmt numFmtId="177" formatCode="[$-411]ge/m/d"/>
    <numFmt numFmtId="178" formatCode="m&quot;月&quot;d&quot;日&quot;;@"/>
    <numFmt numFmtId="179" formatCode="&quot;（&quot;0&quot;日）&quot;"/>
    <numFmt numFmtId="180" formatCode="0_);[Red]\(0\)"/>
    <numFmt numFmtId="181" formatCode="#,##0_);[Red]\(#,##0\)"/>
    <numFmt numFmtId="182" formatCode="0.0_);[Red]\(0.0\)"/>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Ｐ明朝"/>
      <family val="1"/>
      <charset val="128"/>
    </font>
    <font>
      <sz val="9"/>
      <color theme="1"/>
      <name val="ＭＳ Ｐ明朝"/>
      <family val="1"/>
      <charset val="128"/>
    </font>
    <font>
      <sz val="11"/>
      <name val="ＭＳ Ｐゴシック"/>
      <family val="3"/>
      <charset val="128"/>
    </font>
    <font>
      <sz val="10.5"/>
      <color theme="1"/>
      <name val="ＭＳ Ｐ明朝"/>
      <family val="1"/>
      <charset val="128"/>
    </font>
    <font>
      <sz val="11"/>
      <color theme="1"/>
      <name val="ＭＳ Ｐゴシック"/>
      <family val="2"/>
      <scheme val="minor"/>
    </font>
    <font>
      <u/>
      <sz val="10"/>
      <color theme="1"/>
      <name val="ＭＳ Ｐ明朝"/>
      <family val="1"/>
      <charset val="128"/>
    </font>
    <font>
      <sz val="10"/>
      <name val="ＭＳ ゴシック"/>
      <family val="3"/>
      <charset val="128"/>
    </font>
    <font>
      <sz val="10"/>
      <color theme="1"/>
      <name val="Meiryo UI"/>
      <family val="3"/>
      <charset val="128"/>
    </font>
    <font>
      <sz val="10"/>
      <name val="Meiryo UI"/>
      <family val="3"/>
      <charset val="128"/>
    </font>
    <font>
      <sz val="11"/>
      <color theme="1"/>
      <name val="Meiryo UI"/>
      <family val="3"/>
      <charset val="128"/>
    </font>
    <font>
      <sz val="9"/>
      <color theme="1"/>
      <name val="Meiryo UI"/>
      <family val="3"/>
      <charset val="128"/>
    </font>
    <font>
      <sz val="10.5"/>
      <color theme="1"/>
      <name val="Meiryo UI"/>
      <family val="3"/>
      <charset val="128"/>
    </font>
    <font>
      <sz val="10.5"/>
      <color rgb="FF000000"/>
      <name val="Meiryo UI"/>
      <family val="3"/>
      <charset val="128"/>
    </font>
    <font>
      <sz val="9"/>
      <color rgb="FF000000"/>
      <name val="Meiryo UI"/>
      <family val="3"/>
      <charset val="128"/>
    </font>
    <font>
      <sz val="10"/>
      <color rgb="FF000000"/>
      <name val="Meiryo UI"/>
      <family val="3"/>
      <charset val="128"/>
    </font>
    <font>
      <sz val="9"/>
      <name val="Meiryo UI"/>
      <family val="3"/>
      <charset val="128"/>
    </font>
    <font>
      <sz val="11"/>
      <name val="Meiryo UI"/>
      <family val="3"/>
      <charset val="128"/>
    </font>
    <font>
      <sz val="8"/>
      <color theme="1"/>
      <name val="Meiryo UI"/>
      <family val="3"/>
      <charset val="128"/>
    </font>
    <font>
      <sz val="11"/>
      <color theme="0"/>
      <name val="Meiryo UI"/>
      <family val="3"/>
      <charset val="128"/>
    </font>
    <font>
      <sz val="11"/>
      <color rgb="FF333333"/>
      <name val="Meiryo UI"/>
      <family val="3"/>
      <charset val="128"/>
    </font>
    <font>
      <u/>
      <sz val="11"/>
      <color theme="1"/>
      <name val="Meiryo UI"/>
      <family val="3"/>
      <charset val="128"/>
    </font>
    <font>
      <sz val="9"/>
      <color theme="4"/>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CD6F5"/>
        <bgColor indexed="64"/>
      </patternFill>
    </fill>
    <fill>
      <patternFill patternType="solid">
        <fgColor rgb="FFFFFFFF"/>
        <bgColor rgb="FF000000"/>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hair">
        <color indexed="64"/>
      </right>
      <top/>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style="double">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thin">
        <color indexed="64"/>
      </top>
      <bottom style="double">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double">
        <color indexed="64"/>
      </right>
      <top style="hair">
        <color indexed="64"/>
      </top>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thin">
        <color indexed="64"/>
      </top>
      <bottom style="double">
        <color indexed="64"/>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top style="thin">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style="double">
        <color indexed="64"/>
      </left>
      <right/>
      <top/>
      <bottom style="thin">
        <color indexed="64"/>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hair">
        <color indexed="64"/>
      </bottom>
      <diagonal/>
    </border>
  </borders>
  <cellStyleXfs count="30">
    <xf numFmtId="177" fontId="0" fillId="0" borderId="0">
      <alignment vertical="center"/>
    </xf>
    <xf numFmtId="38" fontId="2" fillId="0" borderId="0" applyFont="0" applyFill="0" applyBorder="0" applyAlignment="0" applyProtection="0">
      <alignment vertical="center"/>
    </xf>
    <xf numFmtId="177" fontId="7" fillId="0" borderId="0"/>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2" fillId="0" borderId="0">
      <alignment vertical="center"/>
    </xf>
    <xf numFmtId="0" fontId="2" fillId="0" borderId="0">
      <alignment vertical="center"/>
    </xf>
    <xf numFmtId="0" fontId="7" fillId="0" borderId="0">
      <alignment vertical="center"/>
    </xf>
    <xf numFmtId="0" fontId="7" fillId="0" borderId="0">
      <alignment vertical="center"/>
    </xf>
    <xf numFmtId="177" fontId="2" fillId="0" borderId="0">
      <alignment vertical="center"/>
    </xf>
    <xf numFmtId="0" fontId="9" fillId="0" borderId="0"/>
    <xf numFmtId="38" fontId="9" fillId="0" borderId="0" applyFont="0" applyFill="0" applyBorder="0" applyAlignment="0" applyProtection="0">
      <alignment vertical="center"/>
    </xf>
    <xf numFmtId="38" fontId="7" fillId="0" borderId="0" applyFont="0" applyFill="0" applyBorder="0" applyAlignment="0" applyProtection="0"/>
    <xf numFmtId="38" fontId="11"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11" fillId="0" borderId="0" applyFont="0" applyFill="0" applyBorder="0" applyAlignment="0" applyProtection="0">
      <alignment vertical="center"/>
    </xf>
    <xf numFmtId="0" fontId="7" fillId="0" borderId="0"/>
    <xf numFmtId="0" fontId="7" fillId="0" borderId="0"/>
    <xf numFmtId="0" fontId="7" fillId="0" borderId="0"/>
    <xf numFmtId="0" fontId="11" fillId="0" borderId="0">
      <alignment vertical="center"/>
    </xf>
    <xf numFmtId="0" fontId="7" fillId="0" borderId="0">
      <alignment vertical="center"/>
    </xf>
    <xf numFmtId="0" fontId="7" fillId="0" borderId="0">
      <alignment vertical="center"/>
    </xf>
    <xf numFmtId="0" fontId="7" fillId="0" borderId="0"/>
    <xf numFmtId="0" fontId="7" fillId="0" borderId="0"/>
    <xf numFmtId="0" fontId="11" fillId="0" borderId="0">
      <alignment vertical="center"/>
    </xf>
    <xf numFmtId="0" fontId="7" fillId="0" borderId="0"/>
    <xf numFmtId="0" fontId="7" fillId="0" borderId="0"/>
    <xf numFmtId="38" fontId="2" fillId="0" borderId="0" applyFont="0" applyFill="0" applyBorder="0" applyAlignment="0" applyProtection="0">
      <alignment vertical="center"/>
    </xf>
  </cellStyleXfs>
  <cellXfs count="302">
    <xf numFmtId="177" fontId="0" fillId="0" borderId="0" xfId="0">
      <alignment vertical="center"/>
    </xf>
    <xf numFmtId="177" fontId="0" fillId="3" borderId="0" xfId="0" applyFill="1">
      <alignment vertical="center"/>
    </xf>
    <xf numFmtId="0" fontId="3" fillId="3" borderId="0" xfId="0" applyNumberFormat="1" applyFont="1" applyFill="1">
      <alignment vertical="center"/>
    </xf>
    <xf numFmtId="0" fontId="5" fillId="3" borderId="0" xfId="0" applyNumberFormat="1" applyFont="1" applyFill="1">
      <alignment vertical="center"/>
    </xf>
    <xf numFmtId="0" fontId="5" fillId="2" borderId="1" xfId="0" applyNumberFormat="1" applyFont="1" applyFill="1" applyBorder="1" applyAlignment="1">
      <alignment horizontal="center" vertical="center"/>
    </xf>
    <xf numFmtId="0" fontId="5" fillId="2" borderId="5" xfId="0" applyNumberFormat="1" applyFont="1" applyFill="1" applyBorder="1" applyAlignment="1">
      <alignment horizontal="left"/>
    </xf>
    <xf numFmtId="0" fontId="5" fillId="2" borderId="19" xfId="0" applyNumberFormat="1" applyFont="1" applyFill="1" applyBorder="1" applyAlignment="1">
      <alignment horizontal="right" vertical="top"/>
    </xf>
    <xf numFmtId="0" fontId="3" fillId="3" borderId="0" xfId="0" applyNumberFormat="1" applyFont="1" applyFill="1" applyAlignment="1">
      <alignment horizontal="right" vertical="center"/>
    </xf>
    <xf numFmtId="0" fontId="6" fillId="3" borderId="2" xfId="0" applyNumberFormat="1" applyFont="1" applyFill="1" applyBorder="1" applyAlignment="1">
      <alignment horizontal="center" vertical="center"/>
    </xf>
    <xf numFmtId="0" fontId="6" fillId="3" borderId="2" xfId="0" applyNumberFormat="1" applyFont="1" applyFill="1" applyBorder="1">
      <alignment vertical="center"/>
    </xf>
    <xf numFmtId="0" fontId="6" fillId="3" borderId="21" xfId="0" applyNumberFormat="1" applyFont="1" applyFill="1" applyBorder="1" applyAlignment="1">
      <alignment horizontal="center" vertical="center"/>
    </xf>
    <xf numFmtId="0" fontId="6" fillId="3" borderId="21" xfId="0" applyNumberFormat="1" applyFont="1" applyFill="1" applyBorder="1">
      <alignment vertical="center"/>
    </xf>
    <xf numFmtId="0" fontId="5" fillId="2" borderId="5"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5" fillId="3" borderId="0" xfId="0" applyNumberFormat="1" applyFont="1" applyFill="1" applyAlignment="1">
      <alignment vertical="center"/>
    </xf>
    <xf numFmtId="0" fontId="4" fillId="2" borderId="3" xfId="0" applyNumberFormat="1" applyFont="1" applyFill="1" applyBorder="1" applyAlignment="1">
      <alignment horizontal="center" vertical="center"/>
    </xf>
    <xf numFmtId="0" fontId="4" fillId="2" borderId="15" xfId="0" applyNumberFormat="1" applyFont="1" applyFill="1" applyBorder="1" applyAlignment="1">
      <alignment horizontal="center" vertical="center"/>
    </xf>
    <xf numFmtId="0" fontId="6" fillId="3" borderId="6" xfId="0" applyNumberFormat="1" applyFont="1" applyFill="1" applyBorder="1">
      <alignment vertical="center"/>
    </xf>
    <xf numFmtId="0" fontId="6" fillId="3" borderId="22" xfId="0" applyNumberFormat="1" applyFont="1" applyFill="1" applyBorder="1">
      <alignment vertical="center"/>
    </xf>
    <xf numFmtId="0" fontId="4" fillId="2" borderId="3" xfId="0" applyNumberFormat="1" applyFont="1" applyFill="1" applyBorder="1">
      <alignment vertical="center"/>
    </xf>
    <xf numFmtId="0" fontId="4" fillId="2" borderId="7" xfId="0" applyNumberFormat="1" applyFont="1" applyFill="1" applyBorder="1">
      <alignment vertical="center"/>
    </xf>
    <xf numFmtId="0" fontId="4" fillId="2" borderId="14" xfId="0" applyNumberFormat="1" applyFont="1" applyFill="1" applyBorder="1">
      <alignment vertical="center"/>
    </xf>
    <xf numFmtId="0" fontId="4" fillId="2" borderId="16" xfId="0" applyNumberFormat="1" applyFont="1" applyFill="1" applyBorder="1">
      <alignment vertical="center"/>
    </xf>
    <xf numFmtId="0" fontId="6" fillId="2" borderId="27" xfId="0" applyNumberFormat="1" applyFont="1" applyFill="1" applyBorder="1" applyAlignment="1">
      <alignment horizontal="center" vertical="center"/>
    </xf>
    <xf numFmtId="0" fontId="6" fillId="2" borderId="28" xfId="0" applyNumberFormat="1" applyFont="1" applyFill="1" applyBorder="1" applyAlignment="1">
      <alignment horizontal="center" vertical="center"/>
    </xf>
    <xf numFmtId="0" fontId="6" fillId="2" borderId="42" xfId="0" applyNumberFormat="1" applyFont="1" applyFill="1" applyBorder="1" applyAlignment="1">
      <alignment horizontal="center" vertical="center"/>
    </xf>
    <xf numFmtId="0" fontId="6" fillId="2" borderId="30"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4" fillId="3" borderId="37" xfId="0" applyNumberFormat="1" applyFont="1" applyFill="1" applyBorder="1" applyAlignment="1">
      <alignment horizontal="center" vertical="center"/>
    </xf>
    <xf numFmtId="0" fontId="4" fillId="3" borderId="21" xfId="0" applyNumberFormat="1" applyFont="1" applyFill="1" applyBorder="1" applyAlignment="1">
      <alignment horizontal="center" vertical="center"/>
    </xf>
    <xf numFmtId="177" fontId="8" fillId="3" borderId="0" xfId="10" applyFont="1" applyFill="1">
      <alignment vertical="center"/>
    </xf>
    <xf numFmtId="0" fontId="6" fillId="3" borderId="2" xfId="0" applyNumberFormat="1" applyFont="1" applyFill="1" applyBorder="1" applyAlignment="1">
      <alignment horizontal="center" vertical="center" shrinkToFit="1"/>
    </xf>
    <xf numFmtId="0" fontId="6" fillId="3" borderId="21" xfId="0" applyNumberFormat="1" applyFont="1" applyFill="1" applyBorder="1" applyAlignment="1">
      <alignment horizontal="center" vertical="center" shrinkToFit="1"/>
    </xf>
    <xf numFmtId="0" fontId="4" fillId="2" borderId="1" xfId="0" applyNumberFormat="1" applyFont="1" applyFill="1" applyBorder="1" applyAlignment="1">
      <alignment horizontal="center" vertical="center"/>
    </xf>
    <xf numFmtId="177" fontId="0" fillId="4" borderId="0" xfId="0" applyFill="1">
      <alignment vertical="center"/>
    </xf>
    <xf numFmtId="177" fontId="8" fillId="4" borderId="0" xfId="10" applyFont="1" applyFill="1">
      <alignment vertical="center"/>
    </xf>
    <xf numFmtId="0" fontId="6" fillId="4" borderId="2" xfId="0" applyNumberFormat="1" applyFont="1" applyFill="1" applyBorder="1">
      <alignment vertical="center"/>
    </xf>
    <xf numFmtId="0" fontId="6" fillId="4" borderId="6" xfId="0" applyNumberFormat="1" applyFont="1" applyFill="1" applyBorder="1">
      <alignment vertical="center"/>
    </xf>
    <xf numFmtId="0" fontId="4" fillId="4" borderId="13" xfId="0" applyNumberFormat="1" applyFont="1" applyFill="1" applyBorder="1">
      <alignment vertical="center"/>
    </xf>
    <xf numFmtId="0" fontId="6" fillId="4" borderId="21" xfId="0" applyNumberFormat="1" applyFont="1" applyFill="1" applyBorder="1">
      <alignment vertical="center"/>
    </xf>
    <xf numFmtId="0" fontId="6" fillId="4" borderId="22" xfId="0" applyNumberFormat="1" applyFont="1" applyFill="1" applyBorder="1">
      <alignment vertical="center"/>
    </xf>
    <xf numFmtId="0" fontId="4" fillId="4" borderId="33" xfId="0" applyNumberFormat="1" applyFont="1" applyFill="1" applyBorder="1">
      <alignment vertical="center"/>
    </xf>
    <xf numFmtId="0" fontId="4" fillId="4" borderId="37" xfId="0" applyNumberFormat="1" applyFont="1" applyFill="1" applyBorder="1">
      <alignment vertical="center"/>
    </xf>
    <xf numFmtId="0" fontId="4" fillId="4" borderId="38" xfId="0" applyNumberFormat="1" applyFont="1" applyFill="1" applyBorder="1">
      <alignment vertical="center"/>
    </xf>
    <xf numFmtId="0" fontId="4" fillId="4" borderId="21" xfId="0" applyNumberFormat="1" applyFont="1" applyFill="1" applyBorder="1">
      <alignment vertical="center"/>
    </xf>
    <xf numFmtId="0" fontId="4" fillId="4" borderId="22" xfId="0" applyNumberFormat="1" applyFont="1" applyFill="1" applyBorder="1">
      <alignment vertical="center"/>
    </xf>
    <xf numFmtId="0" fontId="4" fillId="4" borderId="39" xfId="0" applyNumberFormat="1" applyFont="1" applyFill="1" applyBorder="1">
      <alignment vertical="center"/>
    </xf>
    <xf numFmtId="1" fontId="4" fillId="4" borderId="18" xfId="0" applyNumberFormat="1" applyFont="1" applyFill="1" applyBorder="1" applyAlignment="1">
      <alignment vertical="center"/>
    </xf>
    <xf numFmtId="1" fontId="4" fillId="4" borderId="19" xfId="0" applyNumberFormat="1" applyFont="1" applyFill="1" applyBorder="1" applyAlignment="1">
      <alignment vertical="center"/>
    </xf>
    <xf numFmtId="1" fontId="6" fillId="4" borderId="18" xfId="0" applyNumberFormat="1" applyFont="1" applyFill="1" applyBorder="1" applyAlignment="1">
      <alignment vertical="center"/>
    </xf>
    <xf numFmtId="1" fontId="6" fillId="4" borderId="19" xfId="0" applyNumberFormat="1" applyFont="1" applyFill="1" applyBorder="1" applyAlignment="1">
      <alignment vertical="center"/>
    </xf>
    <xf numFmtId="0" fontId="10" fillId="3" borderId="0" xfId="0" applyNumberFormat="1" applyFont="1" applyFill="1">
      <alignment vertical="center"/>
    </xf>
    <xf numFmtId="0" fontId="4" fillId="4" borderId="66" xfId="0" applyNumberFormat="1" applyFont="1" applyFill="1" applyBorder="1">
      <alignment vertical="center"/>
    </xf>
    <xf numFmtId="0" fontId="4" fillId="4" borderId="67" xfId="0" applyNumberFormat="1" applyFont="1" applyFill="1" applyBorder="1">
      <alignment vertical="center"/>
    </xf>
    <xf numFmtId="177" fontId="14" fillId="3" borderId="0" xfId="0" applyFont="1" applyFill="1">
      <alignment vertical="center"/>
    </xf>
    <xf numFmtId="177" fontId="14" fillId="3" borderId="0" xfId="0" applyFont="1" applyFill="1" applyAlignment="1">
      <alignment horizontal="left" vertical="center"/>
    </xf>
    <xf numFmtId="177" fontId="15" fillId="3" borderId="0" xfId="0" applyFont="1" applyFill="1">
      <alignment vertical="center"/>
    </xf>
    <xf numFmtId="177" fontId="15" fillId="3" borderId="12" xfId="0" applyFont="1" applyFill="1" applyBorder="1" applyAlignment="1">
      <alignment vertical="center"/>
    </xf>
    <xf numFmtId="177" fontId="15" fillId="3" borderId="0" xfId="0" applyFont="1" applyFill="1" applyBorder="1">
      <alignment vertical="center"/>
    </xf>
    <xf numFmtId="177" fontId="12" fillId="2" borderId="18" xfId="0" applyFont="1" applyFill="1" applyBorder="1" applyAlignment="1">
      <alignment horizontal="center" vertical="center" wrapText="1"/>
    </xf>
    <xf numFmtId="177" fontId="13" fillId="2" borderId="17" xfId="0" applyFont="1" applyFill="1" applyBorder="1" applyAlignment="1">
      <alignment horizontal="center" vertical="center"/>
    </xf>
    <xf numFmtId="180" fontId="17" fillId="0" borderId="18" xfId="0" applyNumberFormat="1" applyFont="1" applyFill="1" applyBorder="1">
      <alignment vertical="center"/>
    </xf>
    <xf numFmtId="180" fontId="17" fillId="0" borderId="17" xfId="0" applyNumberFormat="1" applyFont="1" applyFill="1" applyBorder="1">
      <alignment vertical="center"/>
    </xf>
    <xf numFmtId="180" fontId="17" fillId="0" borderId="59" xfId="0" applyNumberFormat="1" applyFont="1" applyFill="1" applyBorder="1">
      <alignment vertical="center"/>
    </xf>
    <xf numFmtId="180" fontId="17" fillId="8" borderId="29" xfId="0" applyNumberFormat="1" applyFont="1" applyFill="1" applyBorder="1">
      <alignment vertical="center"/>
    </xf>
    <xf numFmtId="180" fontId="17" fillId="8" borderId="17" xfId="0" applyNumberFormat="1" applyFont="1" applyFill="1" applyBorder="1">
      <alignment vertical="center"/>
    </xf>
    <xf numFmtId="180" fontId="15" fillId="3" borderId="0" xfId="0" applyNumberFormat="1" applyFont="1" applyFill="1" applyBorder="1">
      <alignment vertical="center"/>
    </xf>
    <xf numFmtId="177" fontId="12" fillId="2" borderId="17" xfId="0" applyFont="1" applyFill="1" applyBorder="1" applyAlignment="1">
      <alignment horizontal="center" vertical="center"/>
    </xf>
    <xf numFmtId="177" fontId="12" fillId="2" borderId="35" xfId="0" applyFont="1" applyFill="1" applyBorder="1" applyAlignment="1">
      <alignment horizontal="center" vertical="center"/>
    </xf>
    <xf numFmtId="180" fontId="17" fillId="0" borderId="48" xfId="0" applyNumberFormat="1" applyFont="1" applyFill="1" applyBorder="1">
      <alignment vertical="center"/>
    </xf>
    <xf numFmtId="180" fontId="17" fillId="0" borderId="35" xfId="0" applyNumberFormat="1" applyFont="1" applyFill="1" applyBorder="1">
      <alignment vertical="center"/>
    </xf>
    <xf numFmtId="180" fontId="17" fillId="0" borderId="60" xfId="0" applyNumberFormat="1" applyFont="1" applyFill="1" applyBorder="1">
      <alignment vertical="center"/>
    </xf>
    <xf numFmtId="180" fontId="17" fillId="8" borderId="47" xfId="0" applyNumberFormat="1" applyFont="1" applyFill="1" applyBorder="1">
      <alignment vertical="center"/>
    </xf>
    <xf numFmtId="180" fontId="17" fillId="8" borderId="35" xfId="0" applyNumberFormat="1" applyFont="1" applyFill="1" applyBorder="1">
      <alignment vertical="center"/>
    </xf>
    <xf numFmtId="177" fontId="12" fillId="2" borderId="25" xfId="0" applyFont="1" applyFill="1" applyBorder="1" applyAlignment="1">
      <alignment horizontal="center" vertical="center"/>
    </xf>
    <xf numFmtId="180" fontId="17" fillId="0" borderId="54" xfId="0" applyNumberFormat="1" applyFont="1" applyFill="1" applyBorder="1">
      <alignment vertical="center"/>
    </xf>
    <xf numFmtId="180" fontId="17" fillId="0" borderId="25" xfId="0" applyNumberFormat="1" applyFont="1" applyFill="1" applyBorder="1">
      <alignment vertical="center"/>
    </xf>
    <xf numFmtId="180" fontId="17" fillId="0" borderId="61" xfId="0" applyNumberFormat="1" applyFont="1" applyFill="1" applyBorder="1">
      <alignment vertical="center"/>
    </xf>
    <xf numFmtId="180" fontId="17" fillId="8" borderId="52" xfId="0" applyNumberFormat="1" applyFont="1" applyFill="1" applyBorder="1">
      <alignment vertical="center"/>
    </xf>
    <xf numFmtId="180" fontId="17" fillId="8" borderId="25" xfId="0" applyNumberFormat="1" applyFont="1" applyFill="1" applyBorder="1">
      <alignment vertical="center"/>
    </xf>
    <xf numFmtId="177" fontId="12" fillId="2" borderId="56" xfId="0" applyFont="1" applyFill="1" applyBorder="1" applyAlignment="1">
      <alignment horizontal="center" vertical="center" wrapText="1"/>
    </xf>
    <xf numFmtId="177" fontId="12" fillId="2" borderId="46" xfId="0" applyFont="1" applyFill="1" applyBorder="1" applyAlignment="1">
      <alignment horizontal="center" vertical="center"/>
    </xf>
    <xf numFmtId="180" fontId="17" fillId="0" borderId="56" xfId="0" applyNumberFormat="1" applyFont="1" applyFill="1" applyBorder="1">
      <alignment vertical="center"/>
    </xf>
    <xf numFmtId="180" fontId="17" fillId="0" borderId="46" xfId="0" applyNumberFormat="1" applyFont="1" applyFill="1" applyBorder="1">
      <alignment vertical="center"/>
    </xf>
    <xf numFmtId="180" fontId="17" fillId="0" borderId="62" xfId="0" applyNumberFormat="1" applyFont="1" applyFill="1" applyBorder="1">
      <alignment vertical="center"/>
    </xf>
    <xf numFmtId="180" fontId="17" fillId="8" borderId="57" xfId="0" applyNumberFormat="1" applyFont="1" applyFill="1" applyBorder="1">
      <alignment vertical="center"/>
    </xf>
    <xf numFmtId="180" fontId="17" fillId="8" borderId="46" xfId="0" applyNumberFormat="1" applyFont="1" applyFill="1" applyBorder="1">
      <alignment vertical="center"/>
    </xf>
    <xf numFmtId="180" fontId="17" fillId="8" borderId="24" xfId="0" applyNumberFormat="1" applyFont="1" applyFill="1" applyBorder="1">
      <alignment vertical="center"/>
    </xf>
    <xf numFmtId="180" fontId="17" fillId="8" borderId="26" xfId="0" applyNumberFormat="1" applyFont="1" applyFill="1" applyBorder="1">
      <alignment vertical="center"/>
    </xf>
    <xf numFmtId="180" fontId="18" fillId="8" borderId="26" xfId="0" applyNumberFormat="1" applyFont="1" applyFill="1" applyBorder="1">
      <alignment vertical="center"/>
    </xf>
    <xf numFmtId="180" fontId="19" fillId="8" borderId="26" xfId="0" applyNumberFormat="1" applyFont="1" applyFill="1" applyBorder="1">
      <alignment vertical="center"/>
    </xf>
    <xf numFmtId="180" fontId="17" fillId="8" borderId="63" xfId="0" applyNumberFormat="1" applyFont="1" applyFill="1" applyBorder="1">
      <alignment vertical="center"/>
    </xf>
    <xf numFmtId="180" fontId="17" fillId="8" borderId="45" xfId="0" applyNumberFormat="1" applyFont="1" applyFill="1" applyBorder="1">
      <alignment vertical="center"/>
    </xf>
    <xf numFmtId="177" fontId="15" fillId="3" borderId="0" xfId="0" applyFont="1" applyFill="1" applyAlignment="1">
      <alignment horizontal="center" vertical="center"/>
    </xf>
    <xf numFmtId="0" fontId="20" fillId="3" borderId="0" xfId="9" applyFont="1" applyFill="1" applyAlignment="1">
      <alignment vertical="top" wrapText="1"/>
    </xf>
    <xf numFmtId="179" fontId="20" fillId="3" borderId="0" xfId="8" applyNumberFormat="1" applyFont="1" applyFill="1" applyAlignment="1">
      <alignment horizontal="left" vertical="center"/>
    </xf>
    <xf numFmtId="177" fontId="12" fillId="2" borderId="1" xfId="0" applyFont="1" applyFill="1" applyBorder="1" applyAlignment="1">
      <alignment horizontal="center" vertical="center"/>
    </xf>
    <xf numFmtId="177" fontId="12" fillId="2" borderId="6" xfId="0" applyFont="1" applyFill="1" applyBorder="1" applyAlignment="1">
      <alignment horizontal="center" vertical="center"/>
    </xf>
    <xf numFmtId="177" fontId="15" fillId="2" borderId="5" xfId="0" applyFont="1" applyFill="1" applyBorder="1" applyAlignment="1">
      <alignment horizontal="center" vertical="center"/>
    </xf>
    <xf numFmtId="177" fontId="15" fillId="2" borderId="19" xfId="0" applyFont="1" applyFill="1" applyBorder="1" applyAlignment="1">
      <alignment horizontal="center" vertical="center"/>
    </xf>
    <xf numFmtId="177" fontId="15" fillId="2" borderId="11" xfId="0" applyFont="1" applyFill="1" applyBorder="1" applyAlignment="1">
      <alignment horizontal="center" vertical="center"/>
    </xf>
    <xf numFmtId="177" fontId="15" fillId="2" borderId="4" xfId="0" applyFont="1" applyFill="1" applyBorder="1" applyAlignment="1">
      <alignment horizontal="center" vertical="center"/>
    </xf>
    <xf numFmtId="177" fontId="15" fillId="2" borderId="10" xfId="0" applyFont="1" applyFill="1" applyBorder="1" applyAlignment="1">
      <alignment horizontal="center" vertical="center"/>
    </xf>
    <xf numFmtId="177" fontId="22" fillId="2" borderId="49" xfId="0" applyFont="1" applyFill="1" applyBorder="1" applyAlignment="1">
      <alignment horizontal="center" vertical="top" wrapText="1" shrinkToFit="1"/>
    </xf>
    <xf numFmtId="38" fontId="18" fillId="0" borderId="44" xfId="1" applyNumberFormat="1" applyFont="1" applyFill="1" applyBorder="1" applyAlignment="1">
      <alignment horizontal="right" vertical="center" shrinkToFit="1"/>
    </xf>
    <xf numFmtId="38" fontId="18" fillId="0" borderId="50" xfId="1" applyFont="1" applyFill="1" applyBorder="1" applyAlignment="1">
      <alignment horizontal="right" vertical="center" shrinkToFit="1"/>
    </xf>
    <xf numFmtId="38" fontId="18" fillId="0" borderId="43" xfId="1" applyFont="1" applyFill="1" applyBorder="1" applyAlignment="1">
      <alignment horizontal="right" vertical="center" shrinkToFit="1"/>
    </xf>
    <xf numFmtId="38" fontId="18" fillId="0" borderId="51" xfId="1" applyFont="1" applyFill="1" applyBorder="1" applyAlignment="1">
      <alignment horizontal="right" vertical="center" shrinkToFit="1"/>
    </xf>
    <xf numFmtId="177" fontId="22" fillId="2" borderId="25" xfId="0" applyFont="1" applyFill="1" applyBorder="1" applyAlignment="1">
      <alignment horizontal="center" vertical="center" wrapText="1" shrinkToFit="1"/>
    </xf>
    <xf numFmtId="38" fontId="18" fillId="0" borderId="52" xfId="1" applyFont="1" applyFill="1" applyBorder="1" applyAlignment="1">
      <alignment horizontal="right" vertical="center" shrinkToFit="1"/>
    </xf>
    <xf numFmtId="38" fontId="18" fillId="0" borderId="23" xfId="1" applyFont="1" applyFill="1" applyBorder="1" applyAlignment="1">
      <alignment horizontal="right" vertical="center" shrinkToFit="1"/>
    </xf>
    <xf numFmtId="38" fontId="18" fillId="0" borderId="32" xfId="1" applyFont="1" applyFill="1" applyBorder="1" applyAlignment="1">
      <alignment horizontal="right" vertical="center" shrinkToFit="1"/>
    </xf>
    <xf numFmtId="38" fontId="18" fillId="0" borderId="33" xfId="1" applyFont="1" applyFill="1" applyBorder="1" applyAlignment="1">
      <alignment horizontal="right" vertical="center" shrinkToFit="1"/>
    </xf>
    <xf numFmtId="177" fontId="22" fillId="2" borderId="49" xfId="0" applyFont="1" applyFill="1" applyBorder="1" applyAlignment="1">
      <alignment horizontal="center" vertical="center" wrapText="1" shrinkToFit="1"/>
    </xf>
    <xf numFmtId="38" fontId="19" fillId="0" borderId="44" xfId="1" applyFont="1" applyFill="1" applyBorder="1" applyAlignment="1">
      <alignment horizontal="right" vertical="center" shrinkToFit="1"/>
    </xf>
    <xf numFmtId="38" fontId="19" fillId="0" borderId="50" xfId="1" applyFont="1" applyFill="1" applyBorder="1" applyAlignment="1">
      <alignment horizontal="right" vertical="center" shrinkToFit="1"/>
    </xf>
    <xf numFmtId="38" fontId="19" fillId="0" borderId="43" xfId="1" applyFont="1" applyFill="1" applyBorder="1" applyAlignment="1">
      <alignment horizontal="right" vertical="center" shrinkToFit="1"/>
    </xf>
    <xf numFmtId="38" fontId="18" fillId="0" borderId="44" xfId="1" applyFont="1" applyFill="1" applyBorder="1" applyAlignment="1">
      <alignment horizontal="right" vertical="center" shrinkToFit="1"/>
    </xf>
    <xf numFmtId="38" fontId="19" fillId="0" borderId="52" xfId="1" applyFont="1" applyFill="1" applyBorder="1" applyAlignment="1">
      <alignment horizontal="right" vertical="center" shrinkToFit="1"/>
    </xf>
    <xf numFmtId="38" fontId="19" fillId="0" borderId="23" xfId="1" applyFont="1" applyFill="1" applyBorder="1" applyAlignment="1">
      <alignment horizontal="right" vertical="center" shrinkToFit="1"/>
    </xf>
    <xf numFmtId="38" fontId="19" fillId="0" borderId="32" xfId="1" applyFont="1" applyFill="1" applyBorder="1" applyAlignment="1">
      <alignment horizontal="right" vertical="center" shrinkToFit="1"/>
    </xf>
    <xf numFmtId="177" fontId="22" fillId="2" borderId="69" xfId="0" applyFont="1" applyFill="1" applyBorder="1" applyAlignment="1">
      <alignment horizontal="center" vertical="center" wrapText="1" shrinkToFit="1"/>
    </xf>
    <xf numFmtId="38" fontId="19" fillId="0" borderId="73" xfId="1" applyFont="1" applyFill="1" applyBorder="1" applyAlignment="1">
      <alignment horizontal="right" vertical="center" shrinkToFit="1"/>
    </xf>
    <xf numFmtId="38" fontId="19" fillId="0" borderId="74" xfId="1" applyFont="1" applyFill="1" applyBorder="1" applyAlignment="1">
      <alignment horizontal="right" vertical="center" shrinkToFit="1"/>
    </xf>
    <xf numFmtId="38" fontId="19" fillId="0" borderId="75" xfId="1" applyFont="1" applyFill="1" applyBorder="1" applyAlignment="1">
      <alignment horizontal="right" vertical="center" shrinkToFit="1"/>
    </xf>
    <xf numFmtId="38" fontId="18" fillId="0" borderId="76" xfId="1" applyFont="1" applyFill="1" applyBorder="1" applyAlignment="1">
      <alignment horizontal="right" vertical="center" shrinkToFit="1"/>
    </xf>
    <xf numFmtId="177" fontId="14" fillId="0" borderId="0" xfId="0" applyFont="1">
      <alignment vertical="center"/>
    </xf>
    <xf numFmtId="177" fontId="14" fillId="0" borderId="78" xfId="0" applyFont="1" applyBorder="1">
      <alignment vertical="center"/>
    </xf>
    <xf numFmtId="177" fontId="14" fillId="0" borderId="19" xfId="0" applyFont="1" applyBorder="1">
      <alignment vertical="center"/>
    </xf>
    <xf numFmtId="177" fontId="14" fillId="0" borderId="1" xfId="0" applyFont="1" applyBorder="1">
      <alignment vertical="center"/>
    </xf>
    <xf numFmtId="177" fontId="14" fillId="0" borderId="3" xfId="0" applyFont="1" applyBorder="1" applyAlignment="1">
      <alignment horizontal="center" vertical="center"/>
    </xf>
    <xf numFmtId="180" fontId="14" fillId="0" borderId="1" xfId="0" applyNumberFormat="1" applyFont="1" applyBorder="1">
      <alignment vertical="center"/>
    </xf>
    <xf numFmtId="180" fontId="14" fillId="0" borderId="3" xfId="0" applyNumberFormat="1" applyFont="1" applyBorder="1">
      <alignment vertical="center"/>
    </xf>
    <xf numFmtId="182" fontId="14" fillId="0" borderId="1" xfId="0" applyNumberFormat="1" applyFont="1" applyBorder="1">
      <alignment vertical="center"/>
    </xf>
    <xf numFmtId="182" fontId="14" fillId="0" borderId="3" xfId="0" applyNumberFormat="1" applyFont="1" applyBorder="1">
      <alignment vertical="center"/>
    </xf>
    <xf numFmtId="177" fontId="14" fillId="0" borderId="1" xfId="0" applyFont="1" applyBorder="1" applyAlignment="1">
      <alignment horizontal="center" vertical="center" wrapText="1"/>
    </xf>
    <xf numFmtId="177" fontId="15" fillId="0" borderId="12" xfId="0" applyFont="1" applyBorder="1" applyAlignment="1">
      <alignment vertical="center"/>
    </xf>
    <xf numFmtId="177" fontId="20" fillId="0" borderId="12" xfId="0" applyFont="1" applyBorder="1" applyAlignment="1">
      <alignment horizontal="right" vertical="center"/>
    </xf>
    <xf numFmtId="177" fontId="15" fillId="3" borderId="0" xfId="0" applyFont="1" applyFill="1" applyAlignment="1">
      <alignment horizontal="right" vertical="center"/>
    </xf>
    <xf numFmtId="0" fontId="15" fillId="0" borderId="0" xfId="0" applyNumberFormat="1" applyFont="1">
      <alignment vertical="center"/>
    </xf>
    <xf numFmtId="177" fontId="15" fillId="0" borderId="0" xfId="0" applyFont="1">
      <alignment vertical="center"/>
    </xf>
    <xf numFmtId="177" fontId="15" fillId="3" borderId="0" xfId="0" applyFont="1" applyFill="1" applyBorder="1" applyAlignment="1">
      <alignment horizontal="center" vertical="center"/>
    </xf>
    <xf numFmtId="38" fontId="15" fillId="3" borderId="0" xfId="1" applyFont="1" applyFill="1" applyBorder="1" applyAlignment="1">
      <alignment horizontal="right" vertical="center"/>
    </xf>
    <xf numFmtId="177" fontId="12" fillId="2" borderId="4" xfId="0" applyFont="1" applyFill="1" applyBorder="1" applyAlignment="1">
      <alignment horizontal="center" vertical="center" shrinkToFit="1"/>
    </xf>
    <xf numFmtId="38" fontId="20" fillId="0" borderId="50" xfId="1" applyFont="1" applyFill="1" applyBorder="1" applyAlignment="1">
      <alignment horizontal="right" vertical="center" shrinkToFit="1"/>
    </xf>
    <xf numFmtId="38" fontId="20" fillId="0" borderId="68" xfId="1" applyFont="1" applyFill="1" applyBorder="1" applyAlignment="1">
      <alignment horizontal="right" vertical="center" shrinkToFit="1"/>
    </xf>
    <xf numFmtId="177" fontId="22" fillId="2" borderId="34" xfId="0" applyFont="1" applyFill="1" applyBorder="1" applyAlignment="1">
      <alignment horizontal="center" vertical="center" wrapText="1" shrinkToFit="1"/>
    </xf>
    <xf numFmtId="177" fontId="14" fillId="3" borderId="0" xfId="0" applyFont="1" applyFill="1" applyAlignment="1">
      <alignment horizontal="right" vertical="center"/>
    </xf>
    <xf numFmtId="177" fontId="12" fillId="3" borderId="0" xfId="0" applyFont="1" applyFill="1" applyBorder="1" applyAlignment="1">
      <alignment horizontal="center" vertical="center"/>
    </xf>
    <xf numFmtId="38" fontId="13" fillId="0" borderId="9" xfId="1" applyNumberFormat="1" applyFont="1" applyBorder="1" applyAlignment="1">
      <alignment horizontal="right" vertical="center"/>
    </xf>
    <xf numFmtId="177" fontId="21" fillId="3" borderId="0" xfId="0" applyFont="1" applyFill="1" applyBorder="1">
      <alignment vertical="center"/>
    </xf>
    <xf numFmtId="177" fontId="14" fillId="0" borderId="0" xfId="0" applyFont="1" applyFill="1">
      <alignment vertical="center"/>
    </xf>
    <xf numFmtId="177" fontId="14" fillId="0" borderId="0" xfId="0" applyFont="1" applyAlignment="1">
      <alignment horizontal="right" vertical="center"/>
    </xf>
    <xf numFmtId="38" fontId="15" fillId="0" borderId="0" xfId="1" applyFont="1">
      <alignment vertical="center"/>
    </xf>
    <xf numFmtId="177" fontId="14" fillId="0" borderId="1" xfId="0" applyFont="1" applyBorder="1" applyAlignment="1">
      <alignment horizontal="center" vertical="center"/>
    </xf>
    <xf numFmtId="177" fontId="14" fillId="0" borderId="12" xfId="0" applyFont="1" applyBorder="1" applyAlignment="1">
      <alignment vertical="center"/>
    </xf>
    <xf numFmtId="176" fontId="14" fillId="0" borderId="0" xfId="1" applyNumberFormat="1" applyFont="1">
      <alignment vertical="center"/>
    </xf>
    <xf numFmtId="178" fontId="14" fillId="0" borderId="1" xfId="0" applyNumberFormat="1" applyFont="1" applyBorder="1" applyAlignment="1">
      <alignment horizontal="left" vertical="center"/>
    </xf>
    <xf numFmtId="177" fontId="23" fillId="0" borderId="0" xfId="10" applyFont="1" applyFill="1">
      <alignment vertical="center"/>
    </xf>
    <xf numFmtId="177" fontId="21" fillId="0" borderId="0" xfId="10" applyFont="1" applyFill="1">
      <alignment vertical="center"/>
    </xf>
    <xf numFmtId="177" fontId="14" fillId="0" borderId="0" xfId="0" applyFont="1" applyBorder="1">
      <alignment vertical="center"/>
    </xf>
    <xf numFmtId="177" fontId="14" fillId="0" borderId="0" xfId="10" applyFont="1" applyFill="1" applyAlignment="1">
      <alignment horizontal="right" vertical="center"/>
    </xf>
    <xf numFmtId="177" fontId="14" fillId="0" borderId="0" xfId="10" applyFont="1">
      <alignment vertical="center"/>
    </xf>
    <xf numFmtId="177" fontId="14" fillId="2" borderId="1" xfId="10" applyFont="1" applyFill="1" applyBorder="1" applyAlignment="1">
      <alignment horizontal="center" vertical="center"/>
    </xf>
    <xf numFmtId="177" fontId="14" fillId="2" borderId="1" xfId="10" quotePrefix="1" applyFont="1" applyFill="1" applyBorder="1" applyAlignment="1">
      <alignment horizontal="center" vertical="center"/>
    </xf>
    <xf numFmtId="177" fontId="14" fillId="0" borderId="1" xfId="10" applyFont="1" applyBorder="1" applyAlignment="1">
      <alignment horizontal="center" vertical="center"/>
    </xf>
    <xf numFmtId="0" fontId="14" fillId="0" borderId="1" xfId="10" applyNumberFormat="1" applyFont="1" applyBorder="1">
      <alignment vertical="center"/>
    </xf>
    <xf numFmtId="177" fontId="12" fillId="0" borderId="0" xfId="10" applyFont="1" applyFill="1" applyBorder="1" applyAlignment="1">
      <alignment horizontal="center" vertical="center"/>
    </xf>
    <xf numFmtId="177" fontId="16" fillId="0" borderId="0" xfId="10" applyFont="1">
      <alignment vertical="center"/>
    </xf>
    <xf numFmtId="177" fontId="14" fillId="0" borderId="0" xfId="10" applyFont="1" applyFill="1">
      <alignment vertical="center"/>
    </xf>
    <xf numFmtId="38" fontId="15" fillId="0" borderId="0" xfId="29" applyFont="1" applyFill="1" applyBorder="1" applyAlignment="1">
      <alignment horizontal="right" vertical="center"/>
    </xf>
    <xf numFmtId="177" fontId="14" fillId="2" borderId="2" xfId="0" applyFont="1" applyFill="1" applyBorder="1" applyAlignment="1">
      <alignment horizontal="center" vertical="center"/>
    </xf>
    <xf numFmtId="177" fontId="14" fillId="2" borderId="77" xfId="0" applyFont="1" applyFill="1" applyBorder="1" applyAlignment="1">
      <alignment horizontal="center" vertical="center"/>
    </xf>
    <xf numFmtId="177" fontId="21" fillId="0" borderId="12" xfId="0" applyFont="1" applyBorder="1" applyAlignment="1">
      <alignment horizontal="right" vertical="center"/>
    </xf>
    <xf numFmtId="0" fontId="12" fillId="2" borderId="4" xfId="0" applyNumberFormat="1" applyFont="1" applyFill="1" applyBorder="1" applyAlignment="1">
      <alignment horizontal="center" vertical="center" shrinkToFit="1"/>
    </xf>
    <xf numFmtId="0" fontId="12" fillId="2" borderId="36" xfId="0" applyNumberFormat="1" applyFont="1" applyFill="1" applyBorder="1" applyAlignment="1">
      <alignment horizontal="center" vertical="center" shrinkToFit="1"/>
    </xf>
    <xf numFmtId="0" fontId="12" fillId="2" borderId="19" xfId="0" applyNumberFormat="1" applyFont="1" applyFill="1" applyBorder="1" applyAlignment="1">
      <alignment horizontal="center" vertical="center" shrinkToFit="1"/>
    </xf>
    <xf numFmtId="38" fontId="13" fillId="8" borderId="8" xfId="1" applyNumberFormat="1" applyFont="1" applyFill="1" applyBorder="1" applyAlignment="1">
      <alignment horizontal="right" vertical="center"/>
    </xf>
    <xf numFmtId="38" fontId="13" fillId="8" borderId="65" xfId="1" applyNumberFormat="1" applyFont="1" applyFill="1" applyBorder="1" applyAlignment="1">
      <alignment horizontal="right" vertical="center"/>
    </xf>
    <xf numFmtId="38" fontId="13" fillId="8" borderId="9" xfId="1" applyNumberFormat="1" applyFont="1" applyFill="1" applyBorder="1" applyAlignment="1">
      <alignment horizontal="right" vertical="center"/>
    </xf>
    <xf numFmtId="38" fontId="13" fillId="8" borderId="4" xfId="1" applyNumberFormat="1" applyFont="1" applyFill="1" applyBorder="1" applyAlignment="1">
      <alignment horizontal="right" vertical="center"/>
    </xf>
    <xf numFmtId="181" fontId="12" fillId="0" borderId="17" xfId="0" applyNumberFormat="1" applyFont="1" applyBorder="1" applyAlignment="1">
      <alignment horizontal="right" vertical="center"/>
    </xf>
    <xf numFmtId="38" fontId="13" fillId="8" borderId="36" xfId="1" applyNumberFormat="1" applyFont="1" applyFill="1" applyBorder="1" applyAlignment="1">
      <alignment horizontal="right" vertical="center"/>
    </xf>
    <xf numFmtId="38" fontId="13" fillId="8" borderId="4" xfId="1" applyFont="1" applyFill="1" applyBorder="1" applyAlignment="1">
      <alignment horizontal="right" vertical="center"/>
    </xf>
    <xf numFmtId="38" fontId="13" fillId="8" borderId="11" xfId="1" applyFont="1" applyFill="1" applyBorder="1" applyAlignment="1">
      <alignment horizontal="right" vertical="center"/>
    </xf>
    <xf numFmtId="181" fontId="12" fillId="0" borderId="26" xfId="0" applyNumberFormat="1" applyFont="1" applyBorder="1" applyAlignment="1">
      <alignment horizontal="right" vertical="center"/>
    </xf>
    <xf numFmtId="177" fontId="12" fillId="0" borderId="12" xfId="0" applyFont="1" applyBorder="1" applyAlignment="1">
      <alignment vertical="center"/>
    </xf>
    <xf numFmtId="177" fontId="13" fillId="0" borderId="12" xfId="0" applyFont="1" applyBorder="1" applyAlignment="1">
      <alignment horizontal="right" vertical="center"/>
    </xf>
    <xf numFmtId="177" fontId="12" fillId="2" borderId="8" xfId="0" applyFont="1" applyFill="1" applyBorder="1" applyAlignment="1">
      <alignment horizontal="center" vertical="center"/>
    </xf>
    <xf numFmtId="177" fontId="12" fillId="2" borderId="9" xfId="0" applyFont="1" applyFill="1" applyBorder="1" applyAlignment="1">
      <alignment horizontal="center" vertical="center"/>
    </xf>
    <xf numFmtId="177" fontId="12" fillId="2" borderId="13" xfId="0" applyFont="1" applyFill="1" applyBorder="1" applyAlignment="1">
      <alignment horizontal="center" vertical="center"/>
    </xf>
    <xf numFmtId="38" fontId="13" fillId="7" borderId="1" xfId="1" applyFont="1" applyFill="1" applyBorder="1" applyAlignment="1">
      <alignment horizontal="center" vertical="center" wrapText="1"/>
    </xf>
    <xf numFmtId="38" fontId="13" fillId="0" borderId="40" xfId="1" applyNumberFormat="1" applyFont="1" applyFill="1" applyBorder="1" applyAlignment="1">
      <alignment horizontal="right" vertical="center"/>
    </xf>
    <xf numFmtId="38" fontId="13" fillId="0" borderId="50" xfId="1" applyNumberFormat="1" applyFont="1" applyFill="1" applyBorder="1" applyAlignment="1">
      <alignment horizontal="right" vertical="center"/>
    </xf>
    <xf numFmtId="38" fontId="13" fillId="0" borderId="43" xfId="1" applyNumberFormat="1" applyFont="1" applyFill="1" applyBorder="1" applyAlignment="1">
      <alignment horizontal="right" vertical="center"/>
    </xf>
    <xf numFmtId="38" fontId="13" fillId="0" borderId="51" xfId="1" applyNumberFormat="1" applyFont="1" applyFill="1" applyBorder="1" applyAlignment="1">
      <alignment horizontal="right" vertical="center"/>
    </xf>
    <xf numFmtId="38" fontId="13" fillId="5" borderId="1" xfId="1" applyFont="1" applyFill="1" applyBorder="1" applyAlignment="1">
      <alignment horizontal="center" vertical="center" wrapText="1"/>
    </xf>
    <xf numFmtId="38" fontId="13" fillId="6" borderId="1" xfId="1" applyFont="1" applyFill="1" applyBorder="1" applyAlignment="1">
      <alignment horizontal="center" vertical="center" wrapText="1"/>
    </xf>
    <xf numFmtId="177" fontId="12" fillId="0" borderId="0" xfId="0" applyFont="1" applyAlignment="1">
      <alignment horizontal="right" vertical="center"/>
    </xf>
    <xf numFmtId="177" fontId="14" fillId="2" borderId="2" xfId="0" applyFont="1" applyFill="1" applyBorder="1" applyAlignment="1">
      <alignment horizontal="center" vertical="center" wrapText="1"/>
    </xf>
    <xf numFmtId="177" fontId="14" fillId="0" borderId="1" xfId="0" applyFont="1" applyBorder="1" applyAlignment="1">
      <alignment vertical="center" wrapText="1"/>
    </xf>
    <xf numFmtId="177" fontId="14" fillId="2" borderId="1" xfId="0" applyFont="1" applyFill="1" applyBorder="1" applyAlignment="1">
      <alignment horizontal="center" vertical="center"/>
    </xf>
    <xf numFmtId="0" fontId="14" fillId="2" borderId="5" xfId="0" applyNumberFormat="1" applyFont="1" applyFill="1" applyBorder="1" applyAlignment="1">
      <alignment horizontal="center" vertical="center"/>
    </xf>
    <xf numFmtId="0" fontId="14" fillId="2" borderId="1" xfId="0" applyNumberFormat="1" applyFont="1" applyFill="1" applyBorder="1" applyAlignment="1">
      <alignment horizontal="center" vertical="center"/>
    </xf>
    <xf numFmtId="0" fontId="14" fillId="2" borderId="19" xfId="0" applyNumberFormat="1" applyFont="1" applyFill="1" applyBorder="1" applyAlignment="1">
      <alignment horizontal="center" vertical="center"/>
    </xf>
    <xf numFmtId="0" fontId="14" fillId="2" borderId="79" xfId="0" applyNumberFormat="1" applyFont="1" applyFill="1" applyBorder="1" applyAlignment="1">
      <alignment horizontal="center" vertical="center"/>
    </xf>
    <xf numFmtId="177" fontId="14" fillId="2" borderId="19" xfId="0" applyFont="1" applyFill="1" applyBorder="1" applyAlignment="1">
      <alignment horizontal="center" vertical="center"/>
    </xf>
    <xf numFmtId="177" fontId="14" fillId="2" borderId="1" xfId="0" applyFont="1" applyFill="1" applyBorder="1" applyAlignment="1">
      <alignment horizontal="center" vertical="center" shrinkToFit="1"/>
    </xf>
    <xf numFmtId="38" fontId="14" fillId="0" borderId="36" xfId="1" applyNumberFormat="1" applyFont="1" applyFill="1" applyBorder="1" applyAlignment="1">
      <alignment horizontal="right" vertical="center"/>
    </xf>
    <xf numFmtId="38" fontId="14" fillId="0" borderId="1" xfId="1" applyNumberFormat="1" applyFont="1" applyFill="1" applyBorder="1" applyAlignment="1">
      <alignment horizontal="right" vertical="center"/>
    </xf>
    <xf numFmtId="38" fontId="14" fillId="3" borderId="1" xfId="1" applyNumberFormat="1" applyFont="1" applyFill="1" applyBorder="1" applyAlignment="1">
      <alignment horizontal="right" vertical="center"/>
    </xf>
    <xf numFmtId="38" fontId="14" fillId="3" borderId="79" xfId="1" applyNumberFormat="1" applyFont="1" applyFill="1" applyBorder="1" applyAlignment="1">
      <alignment horizontal="right" vertical="center"/>
    </xf>
    <xf numFmtId="38" fontId="14" fillId="0" borderId="19" xfId="1" applyNumberFormat="1" applyFont="1" applyBorder="1" applyAlignment="1">
      <alignment horizontal="right" vertical="center"/>
    </xf>
    <xf numFmtId="177" fontId="14" fillId="0" borderId="0" xfId="0" applyFont="1" applyFill="1" applyBorder="1" applyAlignment="1">
      <alignment horizontal="left" vertical="center"/>
    </xf>
    <xf numFmtId="177" fontId="14" fillId="0" borderId="0" xfId="0" applyFont="1" applyFill="1" applyBorder="1" applyAlignment="1">
      <alignment horizontal="left" vertical="center" wrapText="1"/>
    </xf>
    <xf numFmtId="0" fontId="14" fillId="2" borderId="80" xfId="0" applyNumberFormat="1" applyFont="1" applyFill="1" applyBorder="1" applyAlignment="1">
      <alignment horizontal="center" vertical="center"/>
    </xf>
    <xf numFmtId="38" fontId="14" fillId="0" borderId="80" xfId="1" applyNumberFormat="1" applyFont="1" applyFill="1" applyBorder="1" applyAlignment="1">
      <alignment horizontal="right" vertical="center"/>
    </xf>
    <xf numFmtId="178" fontId="14" fillId="3" borderId="1" xfId="0" applyNumberFormat="1" applyFont="1" applyFill="1" applyBorder="1" applyAlignment="1">
      <alignment horizontal="left" vertical="center"/>
    </xf>
    <xf numFmtId="177" fontId="24" fillId="3" borderId="1" xfId="0" applyFont="1" applyFill="1" applyBorder="1">
      <alignment vertical="center"/>
    </xf>
    <xf numFmtId="177" fontId="14" fillId="3" borderId="1" xfId="0" applyFont="1" applyFill="1" applyBorder="1" applyAlignment="1">
      <alignment vertical="center" wrapText="1"/>
    </xf>
    <xf numFmtId="177" fontId="21" fillId="3" borderId="1" xfId="0" applyFont="1" applyFill="1" applyBorder="1" applyAlignment="1">
      <alignment vertical="center" wrapText="1"/>
    </xf>
    <xf numFmtId="178" fontId="14" fillId="3" borderId="1" xfId="0" applyNumberFormat="1" applyFont="1" applyFill="1" applyBorder="1" applyAlignment="1">
      <alignment horizontal="left" vertical="center" wrapText="1"/>
    </xf>
    <xf numFmtId="177" fontId="25" fillId="0" borderId="0" xfId="10" applyFont="1">
      <alignment vertical="center"/>
    </xf>
    <xf numFmtId="0" fontId="14" fillId="0" borderId="0" xfId="7" applyFont="1" applyBorder="1">
      <alignment vertical="center"/>
    </xf>
    <xf numFmtId="0" fontId="14" fillId="0" borderId="0" xfId="7" applyFont="1">
      <alignment vertical="center"/>
    </xf>
    <xf numFmtId="0" fontId="12" fillId="2" borderId="18" xfId="7" applyFont="1" applyFill="1" applyBorder="1" applyAlignment="1">
      <alignment horizontal="center" vertical="center" wrapText="1"/>
    </xf>
    <xf numFmtId="0" fontId="12" fillId="2" borderId="77" xfId="7" applyFont="1" applyFill="1" applyBorder="1" applyAlignment="1">
      <alignment horizontal="center" vertical="center" wrapText="1"/>
    </xf>
    <xf numFmtId="0" fontId="12" fillId="2" borderId="2" xfId="7" applyFont="1" applyFill="1" applyBorder="1" applyAlignment="1">
      <alignment horizontal="center" vertical="center" wrapText="1"/>
    </xf>
    <xf numFmtId="0" fontId="12" fillId="2" borderId="43" xfId="7" applyFont="1" applyFill="1" applyBorder="1" applyAlignment="1">
      <alignment horizontal="center" vertical="center" wrapText="1"/>
    </xf>
    <xf numFmtId="0" fontId="12" fillId="0" borderId="43" xfId="7" applyFont="1" applyBorder="1" applyAlignment="1">
      <alignment horizontal="center" vertical="center" wrapText="1"/>
    </xf>
    <xf numFmtId="0" fontId="12" fillId="0" borderId="44" xfId="7" applyFont="1" applyBorder="1" applyAlignment="1">
      <alignment horizontal="center" vertical="center" wrapText="1"/>
    </xf>
    <xf numFmtId="0" fontId="12" fillId="2" borderId="12" xfId="7" applyFont="1" applyFill="1" applyBorder="1" applyAlignment="1">
      <alignment horizontal="center" vertical="center" wrapText="1"/>
    </xf>
    <xf numFmtId="0" fontId="12" fillId="0" borderId="12" xfId="7" applyFont="1" applyBorder="1" applyAlignment="1">
      <alignment horizontal="center" vertical="center" wrapText="1"/>
    </xf>
    <xf numFmtId="0" fontId="12" fillId="0" borderId="45" xfId="7" applyFont="1" applyBorder="1" applyAlignment="1">
      <alignment horizontal="center" vertical="center" wrapText="1"/>
    </xf>
    <xf numFmtId="0" fontId="12" fillId="0" borderId="0" xfId="7" applyFont="1" applyBorder="1" applyAlignment="1">
      <alignment horizontal="center" vertical="center" wrapText="1"/>
    </xf>
    <xf numFmtId="0" fontId="14" fillId="0" borderId="0" xfId="7" applyFont="1" applyBorder="1" applyAlignment="1">
      <alignment horizontal="right" vertical="center"/>
    </xf>
    <xf numFmtId="38" fontId="20" fillId="0" borderId="84" xfId="1" applyFont="1" applyFill="1" applyBorder="1" applyAlignment="1">
      <alignment horizontal="right" vertical="center" shrinkToFit="1"/>
    </xf>
    <xf numFmtId="38" fontId="20" fillId="0" borderId="85" xfId="1" applyFont="1" applyFill="1" applyBorder="1" applyAlignment="1">
      <alignment horizontal="right" vertical="center" shrinkToFit="1"/>
    </xf>
    <xf numFmtId="38" fontId="20" fillId="0" borderId="53" xfId="1" applyFont="1" applyFill="1" applyBorder="1" applyAlignment="1">
      <alignment horizontal="right" vertical="center" shrinkToFit="1"/>
    </xf>
    <xf numFmtId="38" fontId="20" fillId="0" borderId="24" xfId="1" applyFont="1" applyFill="1" applyBorder="1" applyAlignment="1">
      <alignment horizontal="right" vertical="center" shrinkToFit="1"/>
    </xf>
    <xf numFmtId="38" fontId="20" fillId="0" borderId="86" xfId="1" applyFont="1" applyFill="1" applyBorder="1" applyAlignment="1">
      <alignment horizontal="right" vertical="center" shrinkToFit="1"/>
    </xf>
    <xf numFmtId="38" fontId="20" fillId="0" borderId="87" xfId="1" applyFont="1" applyFill="1" applyBorder="1" applyAlignment="1">
      <alignment horizontal="right" vertical="center" shrinkToFit="1"/>
    </xf>
    <xf numFmtId="177" fontId="12" fillId="2" borderId="19" xfId="0" applyFont="1" applyFill="1" applyBorder="1" applyAlignment="1">
      <alignment horizontal="center" vertical="center" shrinkToFit="1"/>
    </xf>
    <xf numFmtId="38" fontId="20" fillId="0" borderId="41" xfId="1" applyFont="1" applyFill="1" applyBorder="1" applyAlignment="1">
      <alignment horizontal="right" vertical="center" shrinkToFit="1"/>
    </xf>
    <xf numFmtId="38" fontId="20" fillId="0" borderId="88" xfId="1" applyFont="1" applyFill="1" applyBorder="1" applyAlignment="1">
      <alignment horizontal="right" vertical="center" shrinkToFit="1"/>
    </xf>
    <xf numFmtId="38" fontId="20" fillId="0" borderId="78" xfId="1" applyFont="1" applyFill="1" applyBorder="1" applyAlignment="1">
      <alignment horizontal="right" vertical="center" shrinkToFit="1"/>
    </xf>
    <xf numFmtId="177" fontId="15" fillId="3" borderId="9" xfId="0" applyFont="1" applyFill="1" applyBorder="1">
      <alignment vertical="center"/>
    </xf>
    <xf numFmtId="0" fontId="15" fillId="0" borderId="0" xfId="7" applyFont="1" applyBorder="1">
      <alignment vertical="center"/>
    </xf>
    <xf numFmtId="38" fontId="26" fillId="0" borderId="50" xfId="1" applyFont="1" applyFill="1" applyBorder="1" applyAlignment="1">
      <alignment horizontal="right" vertical="center" shrinkToFit="1"/>
    </xf>
    <xf numFmtId="0" fontId="12" fillId="2" borderId="11" xfId="7" applyFont="1" applyFill="1" applyBorder="1" applyAlignment="1">
      <alignment horizontal="center" vertical="center" wrapText="1"/>
    </xf>
    <xf numFmtId="0" fontId="12" fillId="2" borderId="29" xfId="7" applyFont="1" applyFill="1" applyBorder="1" applyAlignment="1">
      <alignment horizontal="center" vertical="center" wrapText="1"/>
    </xf>
    <xf numFmtId="0" fontId="12" fillId="0" borderId="20" xfId="7" applyFont="1" applyBorder="1" applyAlignment="1">
      <alignment horizontal="center" vertical="center" wrapText="1"/>
    </xf>
    <xf numFmtId="0" fontId="12" fillId="0" borderId="24" xfId="7" applyFont="1" applyBorder="1" applyAlignment="1">
      <alignment horizontal="center" vertical="center" wrapText="1"/>
    </xf>
    <xf numFmtId="0" fontId="13" fillId="0" borderId="77" xfId="7" applyFont="1" applyFill="1" applyBorder="1" applyAlignment="1">
      <alignment horizontal="center" vertical="center" wrapText="1"/>
    </xf>
    <xf numFmtId="0" fontId="13" fillId="0" borderId="78" xfId="7" applyFont="1" applyFill="1" applyBorder="1" applyAlignment="1">
      <alignment horizontal="center" vertical="center" wrapText="1"/>
    </xf>
    <xf numFmtId="0" fontId="12" fillId="0" borderId="2" xfId="7" applyFont="1" applyBorder="1" applyAlignment="1">
      <alignment horizontal="center" vertical="center" wrapText="1"/>
    </xf>
    <xf numFmtId="0" fontId="12" fillId="0" borderId="3" xfId="7" applyFont="1" applyBorder="1" applyAlignment="1">
      <alignment horizontal="center" vertical="center" wrapText="1"/>
    </xf>
    <xf numFmtId="0" fontId="12" fillId="0" borderId="77" xfId="7" applyFont="1" applyFill="1" applyBorder="1" applyAlignment="1">
      <alignment horizontal="center" vertical="center" wrapText="1"/>
    </xf>
    <xf numFmtId="0" fontId="12" fillId="0" borderId="78" xfId="7" applyFont="1" applyFill="1" applyBorder="1" applyAlignment="1">
      <alignment horizontal="center" vertical="center" wrapText="1"/>
    </xf>
    <xf numFmtId="177" fontId="15" fillId="2" borderId="20" xfId="0" applyFont="1" applyFill="1" applyBorder="1" applyAlignment="1">
      <alignment horizontal="center" vertical="center" wrapText="1" shrinkToFit="1"/>
    </xf>
    <xf numFmtId="177" fontId="15" fillId="2" borderId="31" xfId="0" applyFont="1" applyFill="1" applyBorder="1" applyAlignment="1">
      <alignment horizontal="center" vertical="center" shrinkToFit="1"/>
    </xf>
    <xf numFmtId="177" fontId="15" fillId="2" borderId="24" xfId="0" applyFont="1" applyFill="1" applyBorder="1" applyAlignment="1">
      <alignment horizontal="center" vertical="center" shrinkToFit="1"/>
    </xf>
    <xf numFmtId="177" fontId="15" fillId="3" borderId="9" xfId="0" applyFont="1" applyFill="1" applyBorder="1" applyAlignment="1">
      <alignment horizontal="left" vertical="center" wrapText="1"/>
    </xf>
    <xf numFmtId="177" fontId="15" fillId="3" borderId="9" xfId="0" applyFont="1" applyFill="1" applyBorder="1" applyAlignment="1">
      <alignment horizontal="left" vertical="center"/>
    </xf>
    <xf numFmtId="177" fontId="15" fillId="2" borderId="53" xfId="0" applyFont="1" applyFill="1" applyBorder="1" applyAlignment="1">
      <alignment horizontal="center" vertical="center"/>
    </xf>
    <xf numFmtId="177" fontId="15" fillId="2" borderId="49" xfId="0" applyFont="1" applyFill="1" applyBorder="1" applyAlignment="1">
      <alignment horizontal="center" vertical="center"/>
    </xf>
    <xf numFmtId="177" fontId="16" fillId="2" borderId="20" xfId="0" applyFont="1" applyFill="1" applyBorder="1" applyAlignment="1">
      <alignment horizontal="center" vertical="center"/>
    </xf>
    <xf numFmtId="177" fontId="16" fillId="2" borderId="31" xfId="0" applyFont="1" applyFill="1" applyBorder="1" applyAlignment="1">
      <alignment horizontal="center" vertical="center"/>
    </xf>
    <xf numFmtId="177" fontId="16" fillId="2" borderId="24" xfId="0" applyFont="1" applyFill="1" applyBorder="1" applyAlignment="1">
      <alignment horizontal="center" vertical="center"/>
    </xf>
    <xf numFmtId="177" fontId="16" fillId="2" borderId="49" xfId="0" applyFont="1" applyFill="1" applyBorder="1" applyAlignment="1">
      <alignment horizontal="center" vertical="center"/>
    </xf>
    <xf numFmtId="177" fontId="16" fillId="2" borderId="34" xfId="0" applyFont="1" applyFill="1" applyBorder="1" applyAlignment="1">
      <alignment horizontal="center" vertical="center"/>
    </xf>
    <xf numFmtId="177" fontId="16" fillId="2" borderId="55" xfId="0" applyFont="1" applyFill="1" applyBorder="1" applyAlignment="1">
      <alignment horizontal="center" vertical="center"/>
    </xf>
    <xf numFmtId="177" fontId="15" fillId="2" borderId="55" xfId="0" applyFont="1" applyFill="1" applyBorder="1" applyAlignment="1">
      <alignment horizontal="center" vertical="center" wrapText="1"/>
    </xf>
    <xf numFmtId="177" fontId="15" fillId="2" borderId="26" xfId="0" applyFont="1" applyFill="1" applyBorder="1" applyAlignment="1">
      <alignment horizontal="center" vertical="center" wrapText="1"/>
    </xf>
    <xf numFmtId="177" fontId="15" fillId="2" borderId="42" xfId="0" applyFont="1" applyFill="1" applyBorder="1" applyAlignment="1">
      <alignment horizontal="center" vertical="center" wrapText="1"/>
    </xf>
    <xf numFmtId="177" fontId="15" fillId="2" borderId="24" xfId="0" applyFont="1" applyFill="1" applyBorder="1" applyAlignment="1">
      <alignment horizontal="center" vertical="center" wrapText="1"/>
    </xf>
    <xf numFmtId="177" fontId="15" fillId="2" borderId="72" xfId="0" applyFont="1" applyFill="1" applyBorder="1" applyAlignment="1">
      <alignment horizontal="center" vertical="center"/>
    </xf>
    <xf numFmtId="177" fontId="15" fillId="2" borderId="41" xfId="0" applyFont="1" applyFill="1" applyBorder="1" applyAlignment="1">
      <alignment horizontal="center" vertical="center"/>
    </xf>
    <xf numFmtId="177" fontId="15" fillId="2" borderId="64" xfId="0" applyFont="1" applyFill="1" applyBorder="1" applyAlignment="1">
      <alignment horizontal="center" vertical="center"/>
    </xf>
    <xf numFmtId="177" fontId="16" fillId="2" borderId="70" xfId="0" applyFont="1" applyFill="1" applyBorder="1" applyAlignment="1">
      <alignment horizontal="center" vertical="center"/>
    </xf>
    <xf numFmtId="177" fontId="16" fillId="2" borderId="71" xfId="0" applyFont="1" applyFill="1" applyBorder="1" applyAlignment="1">
      <alignment horizontal="center" vertical="center"/>
    </xf>
    <xf numFmtId="177" fontId="12" fillId="2" borderId="20" xfId="0" applyFont="1" applyFill="1" applyBorder="1" applyAlignment="1">
      <alignment horizontal="center" vertical="center" wrapText="1"/>
    </xf>
    <xf numFmtId="177" fontId="12" fillId="2" borderId="31" xfId="0" applyFont="1" applyFill="1" applyBorder="1" applyAlignment="1">
      <alignment horizontal="center" vertical="center" wrapText="1"/>
    </xf>
    <xf numFmtId="177" fontId="12" fillId="2" borderId="24" xfId="0" applyFont="1" applyFill="1" applyBorder="1" applyAlignment="1">
      <alignment horizontal="center" vertical="center" wrapText="1"/>
    </xf>
    <xf numFmtId="177" fontId="15" fillId="2" borderId="81" xfId="0" applyFont="1" applyFill="1" applyBorder="1" applyAlignment="1">
      <alignment horizontal="center" vertical="center" wrapText="1"/>
    </xf>
    <xf numFmtId="177" fontId="15" fillId="2" borderId="82" xfId="0" applyFont="1" applyFill="1" applyBorder="1" applyAlignment="1">
      <alignment horizontal="center" vertical="center" wrapText="1"/>
    </xf>
    <xf numFmtId="177" fontId="15" fillId="2" borderId="83" xfId="0" applyFont="1" applyFill="1" applyBorder="1" applyAlignment="1">
      <alignment horizontal="center" vertical="center" wrapText="1"/>
    </xf>
    <xf numFmtId="177" fontId="15" fillId="2" borderId="78" xfId="0" applyFont="1" applyFill="1" applyBorder="1" applyAlignment="1">
      <alignment horizontal="center" vertical="center" wrapText="1"/>
    </xf>
    <xf numFmtId="177" fontId="15" fillId="2" borderId="58" xfId="0" applyFont="1" applyFill="1" applyBorder="1" applyAlignment="1">
      <alignment horizontal="center" vertical="center"/>
    </xf>
    <xf numFmtId="177" fontId="15" fillId="2" borderId="63" xfId="0" applyFont="1" applyFill="1" applyBorder="1" applyAlignment="1">
      <alignment horizontal="center" vertical="center"/>
    </xf>
    <xf numFmtId="178" fontId="14" fillId="0" borderId="1" xfId="10" quotePrefix="1" applyNumberFormat="1" applyFont="1" applyFill="1" applyBorder="1" applyAlignment="1">
      <alignment horizontal="center" vertical="center" wrapText="1" shrinkToFit="1"/>
    </xf>
    <xf numFmtId="38" fontId="14" fillId="0" borderId="1" xfId="29" applyNumberFormat="1" applyFont="1" applyFill="1" applyBorder="1" applyAlignment="1">
      <alignment horizontal="left" vertical="center" wrapText="1"/>
    </xf>
    <xf numFmtId="0" fontId="6" fillId="2" borderId="40" xfId="0" applyNumberFormat="1" applyFont="1" applyFill="1" applyBorder="1" applyAlignment="1">
      <alignment horizontal="center" vertical="center"/>
    </xf>
    <xf numFmtId="0" fontId="6" fillId="2" borderId="41"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5" fillId="2" borderId="15"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0" fontId="3" fillId="2" borderId="37"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cellXfs>
  <cellStyles count="30">
    <cellStyle name="パーセント 2" xfId="4" xr:uid="{00000000-0005-0000-0000-000001000000}"/>
    <cellStyle name="桁区切り" xfId="1" builtinId="6"/>
    <cellStyle name="桁区切り 2" xfId="5" xr:uid="{00000000-0005-0000-0000-000003000000}"/>
    <cellStyle name="桁区切り 2 2" xfId="14" xr:uid="{00000000-0005-0000-0000-000004000000}"/>
    <cellStyle name="桁区切り 2 3" xfId="13" xr:uid="{00000000-0005-0000-0000-000005000000}"/>
    <cellStyle name="桁区切り 2 4" xfId="29" xr:uid="{FFFEE3E6-9FFD-45ED-9364-C338EF4F4738}"/>
    <cellStyle name="桁区切り 3" xfId="12" xr:uid="{00000000-0005-0000-0000-000006000000}"/>
    <cellStyle name="桁区切り 3 2" xfId="15" xr:uid="{00000000-0005-0000-0000-000007000000}"/>
    <cellStyle name="桁区切り 4" xfId="16" xr:uid="{00000000-0005-0000-0000-000008000000}"/>
    <cellStyle name="桁区切り 5" xfId="17" xr:uid="{00000000-0005-0000-0000-000009000000}"/>
    <cellStyle name="標準" xfId="0" builtinId="0"/>
    <cellStyle name="標準 10" xfId="18" xr:uid="{00000000-0005-0000-0000-00000B000000}"/>
    <cellStyle name="標準 11" xfId="19" xr:uid="{00000000-0005-0000-0000-00000C000000}"/>
    <cellStyle name="標準 2" xfId="2" xr:uid="{00000000-0005-0000-0000-00000D000000}"/>
    <cellStyle name="標準 2 2" xfId="10" xr:uid="{00000000-0005-0000-0000-00000E000000}"/>
    <cellStyle name="標準 2 2 2" xfId="21" xr:uid="{00000000-0005-0000-0000-00000F000000}"/>
    <cellStyle name="標準 2 3" xfId="20" xr:uid="{00000000-0005-0000-0000-000010000000}"/>
    <cellStyle name="標準 3" xfId="3" xr:uid="{00000000-0005-0000-0000-000011000000}"/>
    <cellStyle name="標準 4" xfId="6" xr:uid="{00000000-0005-0000-0000-000012000000}"/>
    <cellStyle name="標準 4 2" xfId="22" xr:uid="{00000000-0005-0000-0000-000013000000}"/>
    <cellStyle name="標準 5" xfId="7" xr:uid="{00000000-0005-0000-0000-000014000000}"/>
    <cellStyle name="標準 5 2" xfId="23" xr:uid="{00000000-0005-0000-0000-000015000000}"/>
    <cellStyle name="標準 6" xfId="11" xr:uid="{00000000-0005-0000-0000-000016000000}"/>
    <cellStyle name="標準 6 2" xfId="24" xr:uid="{00000000-0005-0000-0000-000017000000}"/>
    <cellStyle name="標準 7" xfId="25" xr:uid="{00000000-0005-0000-0000-000018000000}"/>
    <cellStyle name="標準 8" xfId="26" xr:uid="{00000000-0005-0000-0000-000019000000}"/>
    <cellStyle name="標準 8 2" xfId="27" xr:uid="{00000000-0005-0000-0000-00001A000000}"/>
    <cellStyle name="標準 9" xfId="28" xr:uid="{00000000-0005-0000-0000-00001B000000}"/>
    <cellStyle name="標準_各種統計情報（2007年02月）" xfId="8" xr:uid="{00000000-0005-0000-0000-00001C000000}"/>
    <cellStyle name="標準_各種統計情報（2007年04月）" xfId="9" xr:uid="{00000000-0005-0000-0000-00001D000000}"/>
  </cellStyles>
  <dxfs count="88">
    <dxf>
      <font>
        <color rgb="FFFF0000"/>
      </font>
    </dxf>
    <dxf>
      <font>
        <color rgb="FF4472C4"/>
      </font>
    </dxf>
    <dxf>
      <font>
        <color rgb="FFFF0000"/>
      </font>
    </dxf>
    <dxf>
      <font>
        <color rgb="FF4472C4"/>
      </font>
    </dxf>
    <dxf>
      <font>
        <color rgb="FFFF0000"/>
      </font>
    </dxf>
    <dxf>
      <font>
        <color rgb="FF4472C4"/>
      </font>
    </dxf>
    <dxf>
      <font>
        <color rgb="FFFF0000"/>
      </font>
    </dxf>
    <dxf>
      <font>
        <color theme="8"/>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theme="4"/>
      </font>
    </dxf>
    <dxf>
      <font>
        <color rgb="FFFF0000"/>
      </font>
    </dxf>
    <dxf>
      <font>
        <color rgb="FF4472C4"/>
      </font>
    </dxf>
    <dxf>
      <font>
        <strike val="0"/>
        <color rgb="FFFF0000"/>
      </font>
      <fill>
        <patternFill patternType="none">
          <bgColor auto="1"/>
        </patternFill>
      </fill>
    </dxf>
    <dxf>
      <font>
        <strike val="0"/>
        <color rgb="FF0070C0"/>
      </font>
      <fill>
        <patternFill patternType="none">
          <bgColor auto="1"/>
        </patternFill>
      </fill>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
      <font>
        <color rgb="FFFF0000"/>
      </font>
    </dxf>
    <dxf>
      <font>
        <color rgb="FF4472C4"/>
      </font>
    </dxf>
  </dxfs>
  <tableStyles count="0" defaultTableStyle="TableStyleMedium2" defaultPivotStyle="PivotStyleLight16"/>
  <colors>
    <mruColors>
      <color rgb="FFFF9966"/>
      <color rgb="FFFCD6F5"/>
      <color rgb="FFE95963"/>
      <color rgb="FFFC9EAE"/>
      <color rgb="FFFEBA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5443</xdr:colOff>
      <xdr:row>3</xdr:row>
      <xdr:rowOff>5443</xdr:rowOff>
    </xdr:from>
    <xdr:to>
      <xdr:col>3</xdr:col>
      <xdr:colOff>2722</xdr:colOff>
      <xdr:row>4</xdr:row>
      <xdr:rowOff>0</xdr:rowOff>
    </xdr:to>
    <xdr:cxnSp macro="">
      <xdr:nvCxnSpPr>
        <xdr:cNvPr id="2" name="直線コネクタ 1">
          <a:extLst>
            <a:ext uri="{FF2B5EF4-FFF2-40B4-BE49-F238E27FC236}">
              <a16:creationId xmlns:a16="http://schemas.microsoft.com/office/drawing/2014/main" id="{00000000-0008-0000-0D00-000002000000}"/>
            </a:ext>
          </a:extLst>
        </xdr:cNvPr>
        <xdr:cNvCxnSpPr/>
      </xdr:nvCxnSpPr>
      <xdr:spPr>
        <a:xfrm>
          <a:off x="224518" y="500743"/>
          <a:ext cx="1216479" cy="261257"/>
        </a:xfrm>
        <a:prstGeom prst="line">
          <a:avLst/>
        </a:prstGeom>
        <a:ln w="31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793160</xdr:colOff>
      <xdr:row>4</xdr:row>
      <xdr:rowOff>11206</xdr:rowOff>
    </xdr:from>
    <xdr:to>
      <xdr:col>11</xdr:col>
      <xdr:colOff>451597</xdr:colOff>
      <xdr:row>30</xdr:row>
      <xdr:rowOff>112059</xdr:rowOff>
    </xdr:to>
    <xdr:cxnSp macro="">
      <xdr:nvCxnSpPr>
        <xdr:cNvPr id="3" name="直線コネクタ 2">
          <a:extLst>
            <a:ext uri="{FF2B5EF4-FFF2-40B4-BE49-F238E27FC236}">
              <a16:creationId xmlns:a16="http://schemas.microsoft.com/office/drawing/2014/main" id="{00000000-0008-0000-0D00-000003000000}"/>
            </a:ext>
          </a:extLst>
        </xdr:cNvPr>
        <xdr:cNvCxnSpPr/>
      </xdr:nvCxnSpPr>
      <xdr:spPr>
        <a:xfrm>
          <a:off x="1517060" y="773206"/>
          <a:ext cx="4354262" cy="3567953"/>
        </a:xfrm>
        <a:prstGeom prst="line">
          <a:avLst/>
        </a:prstGeom>
        <a:ln w="31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365312</xdr:colOff>
      <xdr:row>2</xdr:row>
      <xdr:rowOff>151839</xdr:rowOff>
    </xdr:from>
    <xdr:ext cx="2857500" cy="559127"/>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6889937" y="494739"/>
          <a:ext cx="2857500" cy="55912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400"/>
            <a:t>メモ：Ｈ２８以降の年次報告書では、</a:t>
          </a:r>
          <a:endParaRPr kumimoji="1" lang="en-US" altLang="ja-JP" sz="1400"/>
        </a:p>
        <a:p>
          <a:r>
            <a:rPr kumimoji="1" lang="ja-JP" altLang="en-US" sz="1400"/>
            <a:t>「電力融通」ではなく「指示」</a:t>
          </a:r>
        </a:p>
      </xdr:txBody>
    </xdr:sp>
    <xdr:clientData/>
  </xdr:oneCellAnchor>
  <xdr:twoCellAnchor>
    <xdr:from>
      <xdr:col>14</xdr:col>
      <xdr:colOff>485775</xdr:colOff>
      <xdr:row>9</xdr:row>
      <xdr:rowOff>114300</xdr:rowOff>
    </xdr:from>
    <xdr:to>
      <xdr:col>23</xdr:col>
      <xdr:colOff>257175</xdr:colOff>
      <xdr:row>20</xdr:row>
      <xdr:rowOff>47625</xdr:rowOff>
    </xdr:to>
    <xdr:sp macro="" textlink="">
      <xdr:nvSpPr>
        <xdr:cNvPr id="5" name="角丸四角形 4">
          <a:extLst>
            <a:ext uri="{FF2B5EF4-FFF2-40B4-BE49-F238E27FC236}">
              <a16:creationId xmlns:a16="http://schemas.microsoft.com/office/drawing/2014/main" id="{00000000-0008-0000-0D00-000005000000}"/>
            </a:ext>
          </a:extLst>
        </xdr:cNvPr>
        <xdr:cNvSpPr/>
      </xdr:nvSpPr>
      <xdr:spPr>
        <a:xfrm>
          <a:off x="7105650" y="1543050"/>
          <a:ext cx="5943600" cy="1400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融通指示（需給ひっ迫融通）　２回発動</a:t>
          </a:r>
          <a:endParaRPr kumimoji="1" lang="en-US" altLang="ja-JP" sz="1100"/>
        </a:p>
        <a:p>
          <a:pPr algn="l"/>
          <a:endParaRPr kumimoji="1" lang="en-US" altLang="ja-JP" sz="1100"/>
        </a:p>
        <a:p>
          <a:pPr algn="l"/>
          <a:r>
            <a:rPr kumimoji="1" lang="ja-JP" altLang="en-US" sz="1100"/>
            <a:t>①．９月８日　東京、北陸、関西、中国　→　中部 　最大３００万ｋＷ、２０５８．７５万ｋＷｈ</a:t>
          </a:r>
          <a:endParaRPr kumimoji="1" lang="en-US" altLang="ja-JP" sz="1100"/>
        </a:p>
        <a:p>
          <a:pPr algn="l"/>
          <a:r>
            <a:rPr kumimoji="1" lang="ja-JP" altLang="en-US" sz="1100"/>
            <a:t>②．２月２１日　北陸、関西、中国、九州　→　中部　最大１４０万ｋＷ、２６７</a:t>
          </a:r>
          <a:r>
            <a:rPr kumimoji="1" lang="en-US" altLang="ja-JP" sz="1100"/>
            <a:t>.</a:t>
          </a:r>
          <a:r>
            <a:rPr kumimoji="1" lang="ja-JP" altLang="en-US" sz="1100"/>
            <a:t>５万ｋＷｈ</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5443</xdr:colOff>
      <xdr:row>3</xdr:row>
      <xdr:rowOff>5443</xdr:rowOff>
    </xdr:from>
    <xdr:to>
      <xdr:col>3</xdr:col>
      <xdr:colOff>2722</xdr:colOff>
      <xdr:row>4</xdr:row>
      <xdr:rowOff>0</xdr:rowOff>
    </xdr:to>
    <xdr:cxnSp macro="">
      <xdr:nvCxnSpPr>
        <xdr:cNvPr id="5" name="直線コネクタ 4">
          <a:extLst>
            <a:ext uri="{FF2B5EF4-FFF2-40B4-BE49-F238E27FC236}">
              <a16:creationId xmlns:a16="http://schemas.microsoft.com/office/drawing/2014/main" id="{00000000-0008-0000-0E00-000005000000}"/>
            </a:ext>
          </a:extLst>
        </xdr:cNvPr>
        <xdr:cNvCxnSpPr/>
      </xdr:nvCxnSpPr>
      <xdr:spPr>
        <a:xfrm>
          <a:off x="224518" y="310243"/>
          <a:ext cx="1121229" cy="261257"/>
        </a:xfrm>
        <a:prstGeom prst="line">
          <a:avLst/>
        </a:prstGeom>
        <a:ln w="31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2585</xdr:colOff>
      <xdr:row>4</xdr:row>
      <xdr:rowOff>11206</xdr:rowOff>
    </xdr:from>
    <xdr:to>
      <xdr:col>11</xdr:col>
      <xdr:colOff>470647</xdr:colOff>
      <xdr:row>39</xdr:row>
      <xdr:rowOff>112059</xdr:rowOff>
    </xdr:to>
    <xdr:cxnSp macro="">
      <xdr:nvCxnSpPr>
        <xdr:cNvPr id="7" name="直線コネクタ 6">
          <a:extLst>
            <a:ext uri="{FF2B5EF4-FFF2-40B4-BE49-F238E27FC236}">
              <a16:creationId xmlns:a16="http://schemas.microsoft.com/office/drawing/2014/main" id="{00000000-0008-0000-0E00-000007000000}"/>
            </a:ext>
          </a:extLst>
        </xdr:cNvPr>
        <xdr:cNvCxnSpPr/>
      </xdr:nvCxnSpPr>
      <xdr:spPr>
        <a:xfrm>
          <a:off x="1448144" y="593912"/>
          <a:ext cx="4322885" cy="4807323"/>
        </a:xfrm>
        <a:prstGeom prst="line">
          <a:avLst/>
        </a:prstGeom>
        <a:ln w="31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365312</xdr:colOff>
      <xdr:row>2</xdr:row>
      <xdr:rowOff>151839</xdr:rowOff>
    </xdr:from>
    <xdr:ext cx="2857500" cy="559127"/>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6889937" y="323289"/>
          <a:ext cx="2857500" cy="55912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400"/>
            <a:t>メモ：Ｈ２８以降の年次報告書では、</a:t>
          </a:r>
          <a:endParaRPr kumimoji="1" lang="en-US" altLang="ja-JP" sz="1400"/>
        </a:p>
        <a:p>
          <a:r>
            <a:rPr kumimoji="1" lang="ja-JP" altLang="en-US" sz="1400"/>
            <a:t>「電力融通」ではなく「指示」</a:t>
          </a:r>
        </a:p>
      </xdr:txBody>
    </xdr:sp>
    <xdr:clientData/>
  </xdr:oneCellAnchor>
  <xdr:twoCellAnchor>
    <xdr:from>
      <xdr:col>0</xdr:col>
      <xdr:colOff>66675</xdr:colOff>
      <xdr:row>0</xdr:row>
      <xdr:rowOff>76200</xdr:rowOff>
    </xdr:from>
    <xdr:to>
      <xdr:col>12</xdr:col>
      <xdr:colOff>447675</xdr:colOff>
      <xdr:row>46</xdr:row>
      <xdr:rowOff>19050</xdr:rowOff>
    </xdr:to>
    <xdr:cxnSp macro="">
      <xdr:nvCxnSpPr>
        <xdr:cNvPr id="4" name="直線矢印コネクタ 3">
          <a:extLst>
            <a:ext uri="{FF2B5EF4-FFF2-40B4-BE49-F238E27FC236}">
              <a16:creationId xmlns:a16="http://schemas.microsoft.com/office/drawing/2014/main" id="{00000000-0008-0000-0E00-000004000000}"/>
            </a:ext>
          </a:extLst>
        </xdr:cNvPr>
        <xdr:cNvCxnSpPr/>
      </xdr:nvCxnSpPr>
      <xdr:spPr>
        <a:xfrm>
          <a:off x="66675" y="76200"/>
          <a:ext cx="6191250" cy="6343650"/>
        </a:xfrm>
        <a:prstGeom prst="straightConnector1">
          <a:avLst/>
        </a:prstGeom>
        <a:ln>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152400</xdr:colOff>
      <xdr:row>0</xdr:row>
      <xdr:rowOff>161925</xdr:rowOff>
    </xdr:from>
    <xdr:to>
      <xdr:col>12</xdr:col>
      <xdr:colOff>466725</xdr:colOff>
      <xdr:row>45</xdr:row>
      <xdr:rowOff>19050</xdr:rowOff>
    </xdr:to>
    <xdr:cxnSp macro="">
      <xdr:nvCxnSpPr>
        <xdr:cNvPr id="8" name="直線コネクタ 7">
          <a:extLst>
            <a:ext uri="{FF2B5EF4-FFF2-40B4-BE49-F238E27FC236}">
              <a16:creationId xmlns:a16="http://schemas.microsoft.com/office/drawing/2014/main" id="{00000000-0008-0000-0E00-000008000000}"/>
            </a:ext>
          </a:extLst>
        </xdr:cNvPr>
        <xdr:cNvCxnSpPr/>
      </xdr:nvCxnSpPr>
      <xdr:spPr>
        <a:xfrm flipH="1">
          <a:off x="371475" y="161925"/>
          <a:ext cx="5905500" cy="6105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240\f\Documents%20and%20Settings\H1978270\My%20Documents\&#12414;&#12367;&#12429;\&#34701;&#36890;\&#32207;&#25324;&#349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nnasf02a\&#38656;&#32102;&#20225;&#30011;&#12481;&#12540;&#12512;\Documents%20and%20Settings\miyata\My%20Documents\&#20013;&#32102;&#36899;\&#24115;&#31080;&#12501;&#12457;&#12540;&#12510;&#12483;&#12488;&#38598;(13.&#38656;&#32102;&#26989;&#212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miyata\My%20Documents\&#20013;&#32102;&#36899;\&#24115;&#31080;&#12501;&#12457;&#12540;&#12510;&#12483;&#12488;&#38598;(13.&#38656;&#32102;&#26989;&#212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タート"/>
      <sheetName val="印刷"/>
      <sheetName val="月別受給状況"/>
      <sheetName val="経済・協力受給状況"/>
      <sheetName val="事故件数"/>
      <sheetName val="経済"/>
      <sheetName val="DATA"/>
      <sheetName val="二社間処理より"/>
      <sheetName val="読み込み"/>
      <sheetName val="読み込み（昨年）"/>
      <sheetName val="累計"/>
      <sheetName val="経済電力"/>
      <sheetName val="広域協力Ａ"/>
      <sheetName val="広域協力Ｂ"/>
      <sheetName val="ワーク"/>
      <sheetName val="Module1"/>
      <sheetName val="Module3"/>
      <sheetName val="Module2"/>
      <sheetName val="Module4"/>
      <sheetName val="Module5"/>
      <sheetName val="Module6"/>
      <sheetName val="Module7"/>
      <sheetName val="Module8"/>
      <sheetName val="Module9"/>
      <sheetName val="Module10"/>
      <sheetName val="Module11"/>
    </sheetNames>
    <sheetDataSet>
      <sheetData sheetId="0" refreshError="1">
        <row r="6">
          <cell r="F6">
            <v>2003</v>
          </cell>
        </row>
        <row r="7">
          <cell r="F7">
            <v>1</v>
          </cell>
        </row>
        <row r="8">
          <cell r="J8" t="str">
            <v>速報</v>
          </cell>
        </row>
      </sheetData>
      <sheetData sheetId="1"/>
      <sheetData sheetId="2" refreshError="1"/>
      <sheetData sheetId="3" refreshError="1"/>
      <sheetData sheetId="4"/>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需給)需給予想表(その１レイアウト)"/>
      <sheetName val="(需給)需給予想表（その１）"/>
      <sheetName val="(需給)需給予想表(その２)レイアウト"/>
      <sheetName val="(需給)需給予想表（その２）"/>
      <sheetName val="(需給)需給総計毎時間実績レイアウト"/>
      <sheetName val="(需給)需給総計毎時間実績"/>
      <sheetName val="(需給)最大需給電力実績レイアウト"/>
      <sheetName val="(需給)最大需給電力実績"/>
      <sheetName val="(需給)最低需給電力実績レイアウト"/>
      <sheetName val="(需給)最低需給電力実績"/>
      <sheetName val="(需給)最大電力曲線図レイアウト"/>
      <sheetName val="(需給)最大電力曲線図"/>
      <sheetName val="(需給)需給電力量曲線図レイアウト"/>
      <sheetName val="(需給)需給電力量曲線図"/>
      <sheetName val="(需給)需給実績(全国計)曲線図レイアウト"/>
      <sheetName val="(需給)需給実績(全国計)曲線図"/>
      <sheetName val="需給実績(全国計)曲線図(28)"/>
      <sheetName val="曲線図(全エリア合計G) (28-B)"/>
      <sheetName val="曲線図(全エリア合計)データシート(28)"/>
      <sheetName val="(需給)最大電力記録更新表(速々報・速報)レイアウト"/>
      <sheetName val="(需給)最大電力記録更新表(速々報・速報)"/>
      <sheetName val="(需給)日電力量記録更新表(速報)レイアウト"/>
      <sheetName val="(需給)日電力量記録更新表(速報)"/>
      <sheetName val="(需給)最大電力記録更新状況レイアウト"/>
      <sheetName val="(需給)最大電力記録更新状況"/>
      <sheetName val="(需給）前年対比データレイアウト"/>
      <sheetName val="(需給)前年対比データ"/>
      <sheetName val="●●ここから先は印刷不要●●"/>
      <sheetName val="(需給)曲線図(最大電力)"/>
      <sheetName val="(需給)曲線図(全エリア合計)"/>
      <sheetName val="記録更新状況 (2頁案)"/>
      <sheetName val="(不要)供給計画（年月）"/>
      <sheetName val="(不要)供給計画（年度）"/>
      <sheetName val="参考＿曲線図(全エリア合計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需給)需給予想表(その１レイアウト)"/>
      <sheetName val="(需給)需給予想表（その１）"/>
      <sheetName val="(需給)需給予想表(その２)レイアウト"/>
      <sheetName val="(需給)需給予想表（その２）"/>
      <sheetName val="(需給)需給総計毎時間実績レイアウト"/>
      <sheetName val="(需給)需給総計毎時間実績"/>
      <sheetName val="(需給)最大需給電力実績レイアウト"/>
      <sheetName val="(需給)最大需給電力実績"/>
      <sheetName val="(需給)最低需給電力実績レイアウト"/>
      <sheetName val="(需給)最低需給電力実績"/>
      <sheetName val="(需給)最大電力曲線図レイアウト"/>
      <sheetName val="(需給)最大電力曲線図"/>
      <sheetName val="(需給)需給電力量曲線図レイアウト"/>
      <sheetName val="(需給)需給電力量曲線図"/>
      <sheetName val="(需給)需給実績(全国計)曲線図レイアウト"/>
      <sheetName val="(需給)需給実績(全国計)曲線図"/>
      <sheetName val="需給実績(全国計)曲線図(28)"/>
      <sheetName val="曲線図(全エリア合計G) (28-B)"/>
      <sheetName val="曲線図(全エリア合計)データシート(28)"/>
      <sheetName val="(需給)最大電力記録更新表(速々報・速報)レイアウト"/>
      <sheetName val="(需給)最大電力記録更新表(速々報・速報)"/>
      <sheetName val="(需給)日電力量記録更新表(速報)レイアウト"/>
      <sheetName val="(需給)日電力量記録更新表(速報)"/>
      <sheetName val="(需給)最大電力記録更新状況レイアウト"/>
      <sheetName val="(需給)最大電力記録更新状況"/>
      <sheetName val="(需給）前年対比データレイアウト"/>
      <sheetName val="(需給)前年対比データ"/>
      <sheetName val="●●ここから先は印刷不要●●"/>
      <sheetName val="(需給)曲線図(最大電力)"/>
      <sheetName val="(需給)曲線図(全エリア合計)"/>
      <sheetName val="記録更新状況 (2頁案)"/>
      <sheetName val="(不要)供給計画（年月）"/>
      <sheetName val="(不要)供給計画（年度）"/>
      <sheetName val="参考＿曲線図(全エリア合計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7405E-C2A9-4965-9A95-F46947BC5BB3}">
  <dimension ref="B1:H25"/>
  <sheetViews>
    <sheetView showGridLines="0" view="pageBreakPreview" topLeftCell="A13" zoomScale="115" zoomScaleNormal="85" zoomScaleSheetLayoutView="115" workbookViewId="0">
      <selection activeCell="B25" sqref="B25"/>
    </sheetView>
  </sheetViews>
  <sheetFormatPr defaultColWidth="9" defaultRowHeight="15" x14ac:dyDescent="0.2"/>
  <cols>
    <col min="1" max="1" width="2.77734375" style="224" customWidth="1"/>
    <col min="2" max="2" width="20.77734375" style="223" customWidth="1"/>
    <col min="3" max="4" width="6.77734375" style="223" bestFit="1" customWidth="1"/>
    <col min="5" max="5" width="3.21875" style="223" bestFit="1" customWidth="1"/>
    <col min="6" max="6" width="6.77734375" style="223" bestFit="1" customWidth="1"/>
    <col min="7" max="7" width="25.77734375" style="223" bestFit="1" customWidth="1"/>
    <col min="8" max="8" width="10.109375" style="224" customWidth="1"/>
    <col min="9" max="9" width="2.77734375" style="224" customWidth="1"/>
    <col min="10" max="16384" width="9" style="224"/>
  </cols>
  <sheetData>
    <row r="1" spans="2:8" ht="15" customHeight="1" x14ac:dyDescent="0.2"/>
    <row r="2" spans="2:8" x14ac:dyDescent="0.2">
      <c r="B2" s="56" t="s">
        <v>219</v>
      </c>
    </row>
    <row r="4" spans="2:8" x14ac:dyDescent="0.2">
      <c r="B4" s="225" t="s">
        <v>181</v>
      </c>
      <c r="C4" s="249" t="s">
        <v>182</v>
      </c>
      <c r="D4" s="249"/>
      <c r="E4" s="249"/>
      <c r="F4" s="250"/>
      <c r="G4" s="226" t="s">
        <v>183</v>
      </c>
      <c r="H4" s="227" t="s">
        <v>184</v>
      </c>
    </row>
    <row r="5" spans="2:8" x14ac:dyDescent="0.2">
      <c r="B5" s="251" t="s">
        <v>185</v>
      </c>
      <c r="C5" s="228" t="s">
        <v>186</v>
      </c>
      <c r="D5" s="229" t="s">
        <v>187</v>
      </c>
      <c r="E5" s="229" t="s">
        <v>188</v>
      </c>
      <c r="F5" s="230" t="s">
        <v>189</v>
      </c>
      <c r="G5" s="253" t="s">
        <v>190</v>
      </c>
      <c r="H5" s="255" t="s">
        <v>191</v>
      </c>
    </row>
    <row r="6" spans="2:8" x14ac:dyDescent="0.2">
      <c r="B6" s="252"/>
      <c r="C6" s="231" t="s">
        <v>192</v>
      </c>
      <c r="D6" s="232" t="s">
        <v>189</v>
      </c>
      <c r="E6" s="232" t="s">
        <v>188</v>
      </c>
      <c r="F6" s="233" t="s">
        <v>187</v>
      </c>
      <c r="G6" s="254"/>
      <c r="H6" s="256"/>
    </row>
    <row r="7" spans="2:8" x14ac:dyDescent="0.2">
      <c r="B7" s="251" t="s">
        <v>193</v>
      </c>
      <c r="C7" s="228" t="s">
        <v>186</v>
      </c>
      <c r="D7" s="229" t="s">
        <v>189</v>
      </c>
      <c r="E7" s="229" t="s">
        <v>188</v>
      </c>
      <c r="F7" s="230" t="s">
        <v>194</v>
      </c>
      <c r="G7" s="257" t="s">
        <v>195</v>
      </c>
      <c r="H7" s="255" t="s">
        <v>196</v>
      </c>
    </row>
    <row r="8" spans="2:8" x14ac:dyDescent="0.2">
      <c r="B8" s="252"/>
      <c r="C8" s="231" t="s">
        <v>192</v>
      </c>
      <c r="D8" s="232" t="s">
        <v>194</v>
      </c>
      <c r="E8" s="232" t="s">
        <v>188</v>
      </c>
      <c r="F8" s="233" t="s">
        <v>189</v>
      </c>
      <c r="G8" s="258"/>
      <c r="H8" s="256"/>
    </row>
    <row r="9" spans="2:8" ht="27" customHeight="1" x14ac:dyDescent="0.2">
      <c r="B9" s="251" t="s">
        <v>197</v>
      </c>
      <c r="C9" s="228" t="s">
        <v>186</v>
      </c>
      <c r="D9" s="229" t="s">
        <v>194</v>
      </c>
      <c r="E9" s="229" t="s">
        <v>188</v>
      </c>
      <c r="F9" s="230" t="s">
        <v>198</v>
      </c>
      <c r="G9" s="253" t="s">
        <v>199</v>
      </c>
      <c r="H9" s="255" t="s">
        <v>191</v>
      </c>
    </row>
    <row r="10" spans="2:8" ht="27" customHeight="1" x14ac:dyDescent="0.2">
      <c r="B10" s="252"/>
      <c r="C10" s="231" t="s">
        <v>192</v>
      </c>
      <c r="D10" s="232" t="s">
        <v>198</v>
      </c>
      <c r="E10" s="232" t="s">
        <v>188</v>
      </c>
      <c r="F10" s="233" t="s">
        <v>194</v>
      </c>
      <c r="G10" s="254"/>
      <c r="H10" s="256"/>
    </row>
    <row r="11" spans="2:8" x14ac:dyDescent="0.2">
      <c r="B11" s="251" t="s">
        <v>200</v>
      </c>
      <c r="C11" s="228" t="s">
        <v>186</v>
      </c>
      <c r="D11" s="229" t="s">
        <v>198</v>
      </c>
      <c r="E11" s="229" t="s">
        <v>188</v>
      </c>
      <c r="F11" s="230" t="s">
        <v>201</v>
      </c>
      <c r="G11" s="257" t="s">
        <v>202</v>
      </c>
      <c r="H11" s="255" t="s">
        <v>196</v>
      </c>
    </row>
    <row r="12" spans="2:8" x14ac:dyDescent="0.2">
      <c r="B12" s="252"/>
      <c r="C12" s="231" t="s">
        <v>192</v>
      </c>
      <c r="D12" s="232" t="s">
        <v>201</v>
      </c>
      <c r="E12" s="232" t="s">
        <v>188</v>
      </c>
      <c r="F12" s="233" t="s">
        <v>198</v>
      </c>
      <c r="G12" s="258"/>
      <c r="H12" s="256"/>
    </row>
    <row r="13" spans="2:8" ht="13.5" customHeight="1" x14ac:dyDescent="0.2">
      <c r="B13" s="251" t="s">
        <v>203</v>
      </c>
      <c r="C13" s="228" t="s">
        <v>186</v>
      </c>
      <c r="D13" s="229" t="s">
        <v>198</v>
      </c>
      <c r="E13" s="229" t="s">
        <v>188</v>
      </c>
      <c r="F13" s="230" t="s">
        <v>204</v>
      </c>
      <c r="G13" s="257" t="s">
        <v>205</v>
      </c>
      <c r="H13" s="255" t="s">
        <v>191</v>
      </c>
    </row>
    <row r="14" spans="2:8" x14ac:dyDescent="0.2">
      <c r="B14" s="252"/>
      <c r="C14" s="231" t="s">
        <v>192</v>
      </c>
      <c r="D14" s="232" t="s">
        <v>204</v>
      </c>
      <c r="E14" s="232" t="s">
        <v>188</v>
      </c>
      <c r="F14" s="233" t="s">
        <v>198</v>
      </c>
      <c r="G14" s="258"/>
      <c r="H14" s="256"/>
    </row>
    <row r="15" spans="2:8" x14ac:dyDescent="0.2">
      <c r="B15" s="251" t="s">
        <v>206</v>
      </c>
      <c r="C15" s="228" t="s">
        <v>186</v>
      </c>
      <c r="D15" s="229" t="s">
        <v>204</v>
      </c>
      <c r="E15" s="229" t="s">
        <v>188</v>
      </c>
      <c r="F15" s="230" t="s">
        <v>201</v>
      </c>
      <c r="G15" s="257" t="s">
        <v>207</v>
      </c>
      <c r="H15" s="255" t="s">
        <v>196</v>
      </c>
    </row>
    <row r="16" spans="2:8" x14ac:dyDescent="0.2">
      <c r="B16" s="252"/>
      <c r="C16" s="231" t="s">
        <v>192</v>
      </c>
      <c r="D16" s="232" t="s">
        <v>201</v>
      </c>
      <c r="E16" s="232" t="s">
        <v>188</v>
      </c>
      <c r="F16" s="233" t="s">
        <v>204</v>
      </c>
      <c r="G16" s="258"/>
      <c r="H16" s="256"/>
    </row>
    <row r="17" spans="2:8" ht="13.5" customHeight="1" x14ac:dyDescent="0.2">
      <c r="B17" s="251" t="s">
        <v>208</v>
      </c>
      <c r="C17" s="228" t="s">
        <v>186</v>
      </c>
      <c r="D17" s="229" t="s">
        <v>201</v>
      </c>
      <c r="E17" s="229" t="s">
        <v>188</v>
      </c>
      <c r="F17" s="230" t="s">
        <v>209</v>
      </c>
      <c r="G17" s="257" t="s">
        <v>210</v>
      </c>
      <c r="H17" s="255" t="s">
        <v>196</v>
      </c>
    </row>
    <row r="18" spans="2:8" x14ac:dyDescent="0.2">
      <c r="B18" s="252"/>
      <c r="C18" s="231" t="s">
        <v>192</v>
      </c>
      <c r="D18" s="232" t="s">
        <v>209</v>
      </c>
      <c r="E18" s="232" t="s">
        <v>188</v>
      </c>
      <c r="F18" s="233" t="s">
        <v>201</v>
      </c>
      <c r="G18" s="258"/>
      <c r="H18" s="256"/>
    </row>
    <row r="19" spans="2:8" ht="13.5" customHeight="1" x14ac:dyDescent="0.2">
      <c r="B19" s="251" t="s">
        <v>211</v>
      </c>
      <c r="C19" s="228" t="s">
        <v>186</v>
      </c>
      <c r="D19" s="229" t="s">
        <v>201</v>
      </c>
      <c r="E19" s="229" t="s">
        <v>188</v>
      </c>
      <c r="F19" s="230" t="s">
        <v>212</v>
      </c>
      <c r="G19" s="257" t="s">
        <v>213</v>
      </c>
      <c r="H19" s="255" t="s">
        <v>191</v>
      </c>
    </row>
    <row r="20" spans="2:8" x14ac:dyDescent="0.2">
      <c r="B20" s="252"/>
      <c r="C20" s="231" t="s">
        <v>192</v>
      </c>
      <c r="D20" s="232" t="s">
        <v>212</v>
      </c>
      <c r="E20" s="232" t="s">
        <v>188</v>
      </c>
      <c r="F20" s="233" t="s">
        <v>201</v>
      </c>
      <c r="G20" s="258"/>
      <c r="H20" s="256"/>
    </row>
    <row r="21" spans="2:8" x14ac:dyDescent="0.2">
      <c r="B21" s="251" t="s">
        <v>214</v>
      </c>
      <c r="C21" s="228" t="s">
        <v>186</v>
      </c>
      <c r="D21" s="229" t="s">
        <v>209</v>
      </c>
      <c r="E21" s="229" t="s">
        <v>188</v>
      </c>
      <c r="F21" s="230" t="s">
        <v>212</v>
      </c>
      <c r="G21" s="257" t="s">
        <v>215</v>
      </c>
      <c r="H21" s="255" t="s">
        <v>196</v>
      </c>
    </row>
    <row r="22" spans="2:8" x14ac:dyDescent="0.2">
      <c r="B22" s="252"/>
      <c r="C22" s="231" t="s">
        <v>192</v>
      </c>
      <c r="D22" s="232" t="s">
        <v>212</v>
      </c>
      <c r="E22" s="232" t="s">
        <v>188</v>
      </c>
      <c r="F22" s="233" t="s">
        <v>209</v>
      </c>
      <c r="G22" s="258"/>
      <c r="H22" s="256"/>
    </row>
    <row r="23" spans="2:8" x14ac:dyDescent="0.2">
      <c r="B23" s="251" t="s">
        <v>216</v>
      </c>
      <c r="C23" s="228" t="s">
        <v>186</v>
      </c>
      <c r="D23" s="229" t="s">
        <v>209</v>
      </c>
      <c r="E23" s="229" t="s">
        <v>188</v>
      </c>
      <c r="F23" s="230" t="s">
        <v>217</v>
      </c>
      <c r="G23" s="257" t="s">
        <v>218</v>
      </c>
      <c r="H23" s="255" t="s">
        <v>196</v>
      </c>
    </row>
    <row r="24" spans="2:8" x14ac:dyDescent="0.2">
      <c r="B24" s="252"/>
      <c r="C24" s="231" t="s">
        <v>192</v>
      </c>
      <c r="D24" s="232" t="s">
        <v>217</v>
      </c>
      <c r="E24" s="232" t="s">
        <v>188</v>
      </c>
      <c r="F24" s="233" t="s">
        <v>209</v>
      </c>
      <c r="G24" s="258"/>
      <c r="H24" s="256"/>
    </row>
    <row r="25" spans="2:8" ht="15" customHeight="1" x14ac:dyDescent="0.2">
      <c r="B25" s="247" t="s">
        <v>233</v>
      </c>
      <c r="E25" s="234"/>
      <c r="H25" s="235"/>
    </row>
  </sheetData>
  <mergeCells count="31">
    <mergeCell ref="B21:B22"/>
    <mergeCell ref="G21:G22"/>
    <mergeCell ref="H21:H22"/>
    <mergeCell ref="B23:B24"/>
    <mergeCell ref="G23:G24"/>
    <mergeCell ref="H23:H24"/>
    <mergeCell ref="B17:B18"/>
    <mergeCell ref="G17:G18"/>
    <mergeCell ref="H17:H18"/>
    <mergeCell ref="B19:B20"/>
    <mergeCell ref="G19:G20"/>
    <mergeCell ref="H19:H20"/>
    <mergeCell ref="B13:B14"/>
    <mergeCell ref="G13:G14"/>
    <mergeCell ref="H13:H14"/>
    <mergeCell ref="B15:B16"/>
    <mergeCell ref="G15:G16"/>
    <mergeCell ref="H15:H16"/>
    <mergeCell ref="B9:B10"/>
    <mergeCell ref="G9:G10"/>
    <mergeCell ref="H9:H10"/>
    <mergeCell ref="B11:B12"/>
    <mergeCell ref="G11:G12"/>
    <mergeCell ref="H11:H12"/>
    <mergeCell ref="C4:F4"/>
    <mergeCell ref="B5:B6"/>
    <mergeCell ref="G5:G6"/>
    <mergeCell ref="H5:H6"/>
    <mergeCell ref="B7:B8"/>
    <mergeCell ref="G7:G8"/>
    <mergeCell ref="H7:H8"/>
  </mergeCells>
  <phoneticPr fontId="1"/>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53"/>
  <sheetViews>
    <sheetView view="pageBreakPreview" zoomScaleNormal="100" zoomScaleSheetLayoutView="100" workbookViewId="0">
      <selection activeCell="Q18" sqref="Q18"/>
    </sheetView>
  </sheetViews>
  <sheetFormatPr defaultColWidth="9" defaultRowHeight="12" x14ac:dyDescent="0.2"/>
  <cols>
    <col min="1" max="1" width="2.88671875" style="3" customWidth="1"/>
    <col min="2" max="2" width="6.6640625" style="3" customWidth="1"/>
    <col min="3" max="3" width="9.33203125" style="3" customWidth="1"/>
    <col min="4" max="12" width="6.33203125" style="3" customWidth="1"/>
    <col min="13" max="13" width="6.44140625" style="2" customWidth="1"/>
    <col min="14" max="14" width="2.88671875" style="3" customWidth="1"/>
    <col min="15" max="16384" width="9" style="3"/>
  </cols>
  <sheetData>
    <row r="1" spans="2:13" ht="13.2" x14ac:dyDescent="0.2">
      <c r="B1" s="34" t="s">
        <v>85</v>
      </c>
      <c r="C1" s="34"/>
      <c r="D1" s="35"/>
      <c r="E1" s="34"/>
      <c r="F1" s="34"/>
      <c r="G1" s="34"/>
    </row>
    <row r="2" spans="2:13" ht="13.2" x14ac:dyDescent="0.2">
      <c r="B2" s="51" t="s">
        <v>87</v>
      </c>
      <c r="C2" s="1"/>
      <c r="D2" s="30"/>
      <c r="E2" s="1"/>
      <c r="F2" s="1"/>
      <c r="G2" s="1"/>
    </row>
    <row r="3" spans="2:13" x14ac:dyDescent="0.2">
      <c r="M3" s="7" t="s">
        <v>56</v>
      </c>
    </row>
    <row r="4" spans="2:13" ht="21" customHeight="1" x14ac:dyDescent="0.15">
      <c r="B4" s="5" t="s">
        <v>39</v>
      </c>
      <c r="C4" s="6" t="s">
        <v>38</v>
      </c>
      <c r="D4" s="4" t="s">
        <v>40</v>
      </c>
      <c r="E4" s="4" t="s">
        <v>41</v>
      </c>
      <c r="F4" s="4" t="s">
        <v>42</v>
      </c>
      <c r="G4" s="4" t="s">
        <v>43</v>
      </c>
      <c r="H4" s="4" t="s">
        <v>44</v>
      </c>
      <c r="I4" s="4" t="s">
        <v>45</v>
      </c>
      <c r="J4" s="4" t="s">
        <v>46</v>
      </c>
      <c r="K4" s="4" t="s">
        <v>47</v>
      </c>
      <c r="L4" s="12" t="s">
        <v>48</v>
      </c>
      <c r="M4" s="13" t="s">
        <v>52</v>
      </c>
    </row>
    <row r="5" spans="2:13" ht="10.5" customHeight="1" x14ac:dyDescent="0.2">
      <c r="B5" s="296" t="s">
        <v>40</v>
      </c>
      <c r="C5" s="31" t="s">
        <v>82</v>
      </c>
      <c r="D5" s="9"/>
      <c r="E5" s="36"/>
      <c r="F5" s="36"/>
      <c r="G5" s="36"/>
      <c r="H5" s="36"/>
      <c r="I5" s="36"/>
      <c r="J5" s="36"/>
      <c r="K5" s="36"/>
      <c r="L5" s="37"/>
      <c r="M5" s="38"/>
    </row>
    <row r="6" spans="2:13" ht="10.5" customHeight="1" x14ac:dyDescent="0.2">
      <c r="B6" s="297"/>
      <c r="C6" s="32" t="s">
        <v>83</v>
      </c>
      <c r="D6" s="11"/>
      <c r="E6" s="39"/>
      <c r="F6" s="39"/>
      <c r="G6" s="39"/>
      <c r="H6" s="39"/>
      <c r="I6" s="39"/>
      <c r="J6" s="39"/>
      <c r="K6" s="39"/>
      <c r="L6" s="40"/>
      <c r="M6" s="41"/>
    </row>
    <row r="7" spans="2:13" ht="10.5" customHeight="1" x14ac:dyDescent="0.2">
      <c r="B7" s="297"/>
      <c r="C7" s="32" t="s">
        <v>84</v>
      </c>
      <c r="D7" s="11"/>
      <c r="E7" s="39"/>
      <c r="F7" s="39"/>
      <c r="G7" s="39"/>
      <c r="H7" s="39"/>
      <c r="I7" s="39"/>
      <c r="J7" s="39"/>
      <c r="K7" s="39"/>
      <c r="L7" s="40"/>
      <c r="M7" s="41"/>
    </row>
    <row r="8" spans="2:13" s="2" customFormat="1" ht="10.5" customHeight="1" x14ac:dyDescent="0.2">
      <c r="B8" s="298"/>
      <c r="C8" s="15" t="s">
        <v>36</v>
      </c>
      <c r="D8" s="19"/>
      <c r="E8" s="19"/>
      <c r="F8" s="19"/>
      <c r="G8" s="19"/>
      <c r="H8" s="19"/>
      <c r="I8" s="19"/>
      <c r="J8" s="19"/>
      <c r="K8" s="19"/>
      <c r="L8" s="20"/>
      <c r="M8" s="21"/>
    </row>
    <row r="9" spans="2:13" ht="10.5" customHeight="1" x14ac:dyDescent="0.2">
      <c r="B9" s="296" t="s">
        <v>41</v>
      </c>
      <c r="C9" s="8" t="s">
        <v>49</v>
      </c>
      <c r="D9" s="36"/>
      <c r="E9" s="9"/>
      <c r="F9" s="36"/>
      <c r="G9" s="36"/>
      <c r="H9" s="36"/>
      <c r="I9" s="36"/>
      <c r="J9" s="36"/>
      <c r="K9" s="36"/>
      <c r="L9" s="37"/>
      <c r="M9" s="38"/>
    </row>
    <row r="10" spans="2:13" ht="10.5" customHeight="1" x14ac:dyDescent="0.2">
      <c r="B10" s="297"/>
      <c r="C10" s="10" t="s">
        <v>50</v>
      </c>
      <c r="D10" s="39"/>
      <c r="E10" s="11"/>
      <c r="F10" s="39"/>
      <c r="G10" s="39"/>
      <c r="H10" s="39"/>
      <c r="I10" s="39"/>
      <c r="J10" s="39"/>
      <c r="K10" s="39"/>
      <c r="L10" s="40"/>
      <c r="M10" s="41"/>
    </row>
    <row r="11" spans="2:13" ht="10.5" customHeight="1" x14ac:dyDescent="0.2">
      <c r="B11" s="297"/>
      <c r="C11" s="10" t="s">
        <v>51</v>
      </c>
      <c r="D11" s="39"/>
      <c r="E11" s="11"/>
      <c r="F11" s="39"/>
      <c r="G11" s="39"/>
      <c r="H11" s="39"/>
      <c r="I11" s="39"/>
      <c r="J11" s="39"/>
      <c r="K11" s="39"/>
      <c r="L11" s="40"/>
      <c r="M11" s="41"/>
    </row>
    <row r="12" spans="2:13" ht="10.5" customHeight="1" x14ac:dyDescent="0.2">
      <c r="B12" s="298"/>
      <c r="C12" s="15" t="s">
        <v>36</v>
      </c>
      <c r="D12" s="19"/>
      <c r="E12" s="19"/>
      <c r="F12" s="19"/>
      <c r="G12" s="19"/>
      <c r="H12" s="19"/>
      <c r="I12" s="19"/>
      <c r="J12" s="19"/>
      <c r="K12" s="19"/>
      <c r="L12" s="20"/>
      <c r="M12" s="21"/>
    </row>
    <row r="13" spans="2:13" ht="10.5" customHeight="1" x14ac:dyDescent="0.2">
      <c r="B13" s="296" t="s">
        <v>42</v>
      </c>
      <c r="C13" s="8" t="s">
        <v>49</v>
      </c>
      <c r="D13" s="36"/>
      <c r="E13" s="36"/>
      <c r="F13" s="9"/>
      <c r="G13" s="36"/>
      <c r="H13" s="36"/>
      <c r="I13" s="36"/>
      <c r="J13" s="36"/>
      <c r="K13" s="36"/>
      <c r="L13" s="37"/>
      <c r="M13" s="38"/>
    </row>
    <row r="14" spans="2:13" ht="10.5" customHeight="1" x14ac:dyDescent="0.2">
      <c r="B14" s="297"/>
      <c r="C14" s="10" t="s">
        <v>50</v>
      </c>
      <c r="D14" s="39"/>
      <c r="E14" s="39"/>
      <c r="F14" s="11"/>
      <c r="G14" s="39"/>
      <c r="H14" s="39"/>
      <c r="I14" s="39"/>
      <c r="J14" s="39"/>
      <c r="K14" s="39"/>
      <c r="L14" s="40"/>
      <c r="M14" s="41"/>
    </row>
    <row r="15" spans="2:13" ht="10.5" customHeight="1" x14ac:dyDescent="0.2">
      <c r="B15" s="297"/>
      <c r="C15" s="10" t="s">
        <v>51</v>
      </c>
      <c r="D15" s="39"/>
      <c r="E15" s="39"/>
      <c r="F15" s="11"/>
      <c r="G15" s="39"/>
      <c r="H15" s="39"/>
      <c r="I15" s="39"/>
      <c r="J15" s="39"/>
      <c r="K15" s="39"/>
      <c r="L15" s="40"/>
      <c r="M15" s="41"/>
    </row>
    <row r="16" spans="2:13" ht="10.5" customHeight="1" x14ac:dyDescent="0.2">
      <c r="B16" s="298"/>
      <c r="C16" s="15" t="s">
        <v>36</v>
      </c>
      <c r="D16" s="19"/>
      <c r="E16" s="19"/>
      <c r="F16" s="19"/>
      <c r="G16" s="19"/>
      <c r="H16" s="19"/>
      <c r="I16" s="19"/>
      <c r="J16" s="19"/>
      <c r="K16" s="19"/>
      <c r="L16" s="20"/>
      <c r="M16" s="21"/>
    </row>
    <row r="17" spans="2:13" ht="10.5" customHeight="1" x14ac:dyDescent="0.2">
      <c r="B17" s="296" t="s">
        <v>43</v>
      </c>
      <c r="C17" s="8" t="s">
        <v>49</v>
      </c>
      <c r="D17" s="36"/>
      <c r="E17" s="36"/>
      <c r="F17" s="36"/>
      <c r="G17" s="9"/>
      <c r="H17" s="36">
        <v>4</v>
      </c>
      <c r="I17" s="36">
        <v>4</v>
      </c>
      <c r="J17" s="36">
        <v>3</v>
      </c>
      <c r="K17" s="36">
        <v>4</v>
      </c>
      <c r="L17" s="37">
        <v>2</v>
      </c>
      <c r="M17" s="38">
        <v>4</v>
      </c>
    </row>
    <row r="18" spans="2:13" ht="10.5" customHeight="1" x14ac:dyDescent="0.2">
      <c r="B18" s="297"/>
      <c r="C18" s="10" t="s">
        <v>50</v>
      </c>
      <c r="D18" s="39"/>
      <c r="E18" s="39"/>
      <c r="F18" s="39"/>
      <c r="G18" s="11"/>
      <c r="H18" s="39"/>
      <c r="I18" s="39"/>
      <c r="J18" s="39"/>
      <c r="K18" s="39"/>
      <c r="L18" s="40"/>
      <c r="M18" s="41"/>
    </row>
    <row r="19" spans="2:13" ht="10.5" customHeight="1" x14ac:dyDescent="0.2">
      <c r="B19" s="297"/>
      <c r="C19" s="10" t="s">
        <v>51</v>
      </c>
      <c r="D19" s="39"/>
      <c r="E19" s="39"/>
      <c r="F19" s="39"/>
      <c r="G19" s="11"/>
      <c r="H19" s="39"/>
      <c r="I19" s="39"/>
      <c r="J19" s="39"/>
      <c r="K19" s="39"/>
      <c r="L19" s="40"/>
      <c r="M19" s="41"/>
    </row>
    <row r="20" spans="2:13" ht="10.5" customHeight="1" x14ac:dyDescent="0.2">
      <c r="B20" s="298"/>
      <c r="C20" s="15" t="s">
        <v>36</v>
      </c>
      <c r="D20" s="19"/>
      <c r="E20" s="19"/>
      <c r="F20" s="19"/>
      <c r="G20" s="19"/>
      <c r="H20" s="19">
        <v>4</v>
      </c>
      <c r="I20" s="19">
        <v>4</v>
      </c>
      <c r="J20" s="19">
        <v>3</v>
      </c>
      <c r="K20" s="19">
        <v>4</v>
      </c>
      <c r="L20" s="20">
        <v>2</v>
      </c>
      <c r="M20" s="21">
        <v>4</v>
      </c>
    </row>
    <row r="21" spans="2:13" ht="10.5" customHeight="1" x14ac:dyDescent="0.2">
      <c r="B21" s="296" t="s">
        <v>44</v>
      </c>
      <c r="C21" s="8" t="s">
        <v>49</v>
      </c>
      <c r="D21" s="36"/>
      <c r="E21" s="36"/>
      <c r="F21" s="36"/>
      <c r="G21" s="36"/>
      <c r="H21" s="9"/>
      <c r="I21" s="36"/>
      <c r="J21" s="36"/>
      <c r="K21" s="36"/>
      <c r="L21" s="37"/>
      <c r="M21" s="38"/>
    </row>
    <row r="22" spans="2:13" ht="10.5" customHeight="1" x14ac:dyDescent="0.2">
      <c r="B22" s="297"/>
      <c r="C22" s="10" t="s">
        <v>50</v>
      </c>
      <c r="D22" s="39"/>
      <c r="E22" s="39"/>
      <c r="F22" s="39"/>
      <c r="G22" s="39"/>
      <c r="H22" s="11"/>
      <c r="I22" s="39"/>
      <c r="J22" s="39"/>
      <c r="K22" s="39"/>
      <c r="L22" s="40"/>
      <c r="M22" s="41"/>
    </row>
    <row r="23" spans="2:13" ht="10.5" customHeight="1" x14ac:dyDescent="0.2">
      <c r="B23" s="297"/>
      <c r="C23" s="10" t="s">
        <v>51</v>
      </c>
      <c r="D23" s="39"/>
      <c r="E23" s="39"/>
      <c r="F23" s="39"/>
      <c r="G23" s="39"/>
      <c r="H23" s="11"/>
      <c r="I23" s="39"/>
      <c r="J23" s="39"/>
      <c r="K23" s="39"/>
      <c r="L23" s="40"/>
      <c r="M23" s="41"/>
    </row>
    <row r="24" spans="2:13" ht="10.5" customHeight="1" x14ac:dyDescent="0.2">
      <c r="B24" s="298"/>
      <c r="C24" s="15" t="s">
        <v>36</v>
      </c>
      <c r="D24" s="19"/>
      <c r="E24" s="19"/>
      <c r="F24" s="19"/>
      <c r="G24" s="19"/>
      <c r="H24" s="19"/>
      <c r="I24" s="19"/>
      <c r="J24" s="19"/>
      <c r="K24" s="19"/>
      <c r="L24" s="20"/>
      <c r="M24" s="21"/>
    </row>
    <row r="25" spans="2:13" ht="10.5" customHeight="1" x14ac:dyDescent="0.2">
      <c r="B25" s="296" t="s">
        <v>45</v>
      </c>
      <c r="C25" s="8" t="s">
        <v>49</v>
      </c>
      <c r="D25" s="36"/>
      <c r="E25" s="36"/>
      <c r="F25" s="36"/>
      <c r="G25" s="36">
        <v>4</v>
      </c>
      <c r="H25" s="36">
        <v>4</v>
      </c>
      <c r="I25" s="9"/>
      <c r="J25" s="36">
        <v>2</v>
      </c>
      <c r="K25" s="36">
        <v>3</v>
      </c>
      <c r="L25" s="37">
        <v>2</v>
      </c>
      <c r="M25" s="38">
        <v>4</v>
      </c>
    </row>
    <row r="26" spans="2:13" ht="10.5" customHeight="1" x14ac:dyDescent="0.2">
      <c r="B26" s="297"/>
      <c r="C26" s="10" t="s">
        <v>50</v>
      </c>
      <c r="D26" s="39"/>
      <c r="E26" s="39"/>
      <c r="F26" s="39"/>
      <c r="G26" s="39"/>
      <c r="H26" s="39"/>
      <c r="I26" s="11"/>
      <c r="J26" s="39"/>
      <c r="K26" s="39"/>
      <c r="L26" s="40"/>
      <c r="M26" s="41"/>
    </row>
    <row r="27" spans="2:13" ht="10.5" customHeight="1" x14ac:dyDescent="0.2">
      <c r="B27" s="297"/>
      <c r="C27" s="10" t="s">
        <v>51</v>
      </c>
      <c r="D27" s="39"/>
      <c r="E27" s="39"/>
      <c r="F27" s="39"/>
      <c r="G27" s="39"/>
      <c r="H27" s="39"/>
      <c r="I27" s="11"/>
      <c r="J27" s="39"/>
      <c r="K27" s="39"/>
      <c r="L27" s="40"/>
      <c r="M27" s="41"/>
    </row>
    <row r="28" spans="2:13" ht="10.5" customHeight="1" x14ac:dyDescent="0.2">
      <c r="B28" s="298"/>
      <c r="C28" s="15" t="s">
        <v>36</v>
      </c>
      <c r="D28" s="19"/>
      <c r="E28" s="19"/>
      <c r="F28" s="19"/>
      <c r="G28" s="19">
        <v>4</v>
      </c>
      <c r="H28" s="19">
        <v>4</v>
      </c>
      <c r="I28" s="19"/>
      <c r="J28" s="19">
        <v>2</v>
      </c>
      <c r="K28" s="19">
        <v>3</v>
      </c>
      <c r="L28" s="20">
        <v>2</v>
      </c>
      <c r="M28" s="21">
        <v>4</v>
      </c>
    </row>
    <row r="29" spans="2:13" ht="10.5" customHeight="1" x14ac:dyDescent="0.2">
      <c r="B29" s="296" t="s">
        <v>46</v>
      </c>
      <c r="C29" s="8" t="s">
        <v>49</v>
      </c>
      <c r="D29" s="36"/>
      <c r="E29" s="36"/>
      <c r="F29" s="36"/>
      <c r="G29" s="36">
        <v>3</v>
      </c>
      <c r="H29" s="36">
        <v>1</v>
      </c>
      <c r="I29" s="36">
        <v>3</v>
      </c>
      <c r="J29" s="9"/>
      <c r="K29" s="36">
        <v>3</v>
      </c>
      <c r="L29" s="37">
        <v>2</v>
      </c>
      <c r="M29" s="38">
        <v>3</v>
      </c>
    </row>
    <row r="30" spans="2:13" ht="10.5" customHeight="1" x14ac:dyDescent="0.2">
      <c r="B30" s="297"/>
      <c r="C30" s="10" t="s">
        <v>50</v>
      </c>
      <c r="D30" s="39"/>
      <c r="E30" s="39"/>
      <c r="F30" s="39"/>
      <c r="G30" s="39"/>
      <c r="H30" s="39"/>
      <c r="I30" s="39"/>
      <c r="J30" s="11"/>
      <c r="K30" s="39"/>
      <c r="L30" s="40"/>
      <c r="M30" s="41"/>
    </row>
    <row r="31" spans="2:13" ht="10.5" customHeight="1" x14ac:dyDescent="0.2">
      <c r="B31" s="297"/>
      <c r="C31" s="10" t="s">
        <v>51</v>
      </c>
      <c r="D31" s="39"/>
      <c r="E31" s="39"/>
      <c r="F31" s="39"/>
      <c r="G31" s="39"/>
      <c r="H31" s="39"/>
      <c r="I31" s="39"/>
      <c r="J31" s="11"/>
      <c r="K31" s="39"/>
      <c r="L31" s="40"/>
      <c r="M31" s="41"/>
    </row>
    <row r="32" spans="2:13" ht="10.5" customHeight="1" x14ac:dyDescent="0.2">
      <c r="B32" s="298"/>
      <c r="C32" s="15" t="s">
        <v>36</v>
      </c>
      <c r="D32" s="19"/>
      <c r="E32" s="19"/>
      <c r="F32" s="19"/>
      <c r="G32" s="19">
        <v>3</v>
      </c>
      <c r="H32" s="19">
        <v>1</v>
      </c>
      <c r="I32" s="19">
        <v>3</v>
      </c>
      <c r="J32" s="19"/>
      <c r="K32" s="19">
        <v>3</v>
      </c>
      <c r="L32" s="20">
        <v>2</v>
      </c>
      <c r="M32" s="21">
        <v>3</v>
      </c>
    </row>
    <row r="33" spans="2:13" ht="10.5" customHeight="1" x14ac:dyDescent="0.2">
      <c r="B33" s="296" t="s">
        <v>47</v>
      </c>
      <c r="C33" s="8" t="s">
        <v>49</v>
      </c>
      <c r="D33" s="36"/>
      <c r="E33" s="36"/>
      <c r="F33" s="36"/>
      <c r="G33" s="36">
        <v>3</v>
      </c>
      <c r="H33" s="36">
        <v>3</v>
      </c>
      <c r="I33" s="36">
        <v>3</v>
      </c>
      <c r="J33" s="36">
        <v>3</v>
      </c>
      <c r="K33" s="9"/>
      <c r="L33" s="37">
        <v>2</v>
      </c>
      <c r="M33" s="38">
        <v>3</v>
      </c>
    </row>
    <row r="34" spans="2:13" ht="10.5" customHeight="1" x14ac:dyDescent="0.2">
      <c r="B34" s="297"/>
      <c r="C34" s="10" t="s">
        <v>50</v>
      </c>
      <c r="D34" s="39"/>
      <c r="E34" s="39"/>
      <c r="F34" s="39"/>
      <c r="G34" s="39"/>
      <c r="H34" s="39"/>
      <c r="I34" s="39"/>
      <c r="J34" s="39">
        <v>1</v>
      </c>
      <c r="K34" s="11"/>
      <c r="L34" s="40"/>
      <c r="M34" s="41">
        <v>1</v>
      </c>
    </row>
    <row r="35" spans="2:13" ht="10.5" customHeight="1" x14ac:dyDescent="0.2">
      <c r="B35" s="297"/>
      <c r="C35" s="10" t="s">
        <v>51</v>
      </c>
      <c r="D35" s="39"/>
      <c r="E35" s="39"/>
      <c r="F35" s="39"/>
      <c r="G35" s="39"/>
      <c r="H35" s="39"/>
      <c r="I35" s="39"/>
      <c r="J35" s="39"/>
      <c r="K35" s="11"/>
      <c r="L35" s="40"/>
      <c r="M35" s="41"/>
    </row>
    <row r="36" spans="2:13" ht="10.5" customHeight="1" x14ac:dyDescent="0.2">
      <c r="B36" s="298"/>
      <c r="C36" s="15" t="s">
        <v>36</v>
      </c>
      <c r="D36" s="19"/>
      <c r="E36" s="19"/>
      <c r="F36" s="19"/>
      <c r="G36" s="19">
        <v>3</v>
      </c>
      <c r="H36" s="19">
        <v>3</v>
      </c>
      <c r="I36" s="19">
        <v>3</v>
      </c>
      <c r="J36" s="19">
        <v>4</v>
      </c>
      <c r="K36" s="19"/>
      <c r="L36" s="20">
        <v>2</v>
      </c>
      <c r="M36" s="21">
        <v>4</v>
      </c>
    </row>
    <row r="37" spans="2:13" ht="10.5" customHeight="1" x14ac:dyDescent="0.2">
      <c r="B37" s="296" t="s">
        <v>48</v>
      </c>
      <c r="C37" s="8" t="s">
        <v>49</v>
      </c>
      <c r="D37" s="36"/>
      <c r="E37" s="36"/>
      <c r="F37" s="36"/>
      <c r="G37" s="36">
        <v>2</v>
      </c>
      <c r="H37" s="36">
        <v>1</v>
      </c>
      <c r="I37" s="36">
        <v>2</v>
      </c>
      <c r="J37" s="36">
        <v>1</v>
      </c>
      <c r="K37" s="36">
        <v>1</v>
      </c>
      <c r="L37" s="17"/>
      <c r="M37" s="38">
        <v>2</v>
      </c>
    </row>
    <row r="38" spans="2:13" ht="10.5" customHeight="1" x14ac:dyDescent="0.2">
      <c r="B38" s="297"/>
      <c r="C38" s="10" t="s">
        <v>50</v>
      </c>
      <c r="D38" s="39"/>
      <c r="E38" s="39"/>
      <c r="F38" s="39"/>
      <c r="G38" s="39"/>
      <c r="H38" s="39"/>
      <c r="I38" s="39"/>
      <c r="J38" s="39"/>
      <c r="K38" s="39"/>
      <c r="L38" s="18"/>
      <c r="M38" s="41"/>
    </row>
    <row r="39" spans="2:13" ht="10.5" customHeight="1" x14ac:dyDescent="0.2">
      <c r="B39" s="297"/>
      <c r="C39" s="10" t="s">
        <v>51</v>
      </c>
      <c r="D39" s="39"/>
      <c r="E39" s="39"/>
      <c r="F39" s="39"/>
      <c r="G39" s="39"/>
      <c r="H39" s="39"/>
      <c r="I39" s="39"/>
      <c r="J39" s="39"/>
      <c r="K39" s="39"/>
      <c r="L39" s="18"/>
      <c r="M39" s="41"/>
    </row>
    <row r="40" spans="2:13" ht="10.5" customHeight="1" thickBot="1" x14ac:dyDescent="0.25">
      <c r="B40" s="297"/>
      <c r="C40" s="16" t="s">
        <v>36</v>
      </c>
      <c r="D40" s="19"/>
      <c r="E40" s="19"/>
      <c r="F40" s="19"/>
      <c r="G40" s="19">
        <v>2</v>
      </c>
      <c r="H40" s="19">
        <v>1</v>
      </c>
      <c r="I40" s="19">
        <v>2</v>
      </c>
      <c r="J40" s="19">
        <v>1</v>
      </c>
      <c r="K40" s="19">
        <v>1</v>
      </c>
      <c r="L40" s="20"/>
      <c r="M40" s="22">
        <v>2</v>
      </c>
    </row>
    <row r="41" spans="2:13" ht="10.5" customHeight="1" thickTop="1" x14ac:dyDescent="0.2">
      <c r="B41" s="299" t="s">
        <v>53</v>
      </c>
      <c r="C41" s="28" t="s">
        <v>49</v>
      </c>
      <c r="D41" s="42"/>
      <c r="E41" s="42"/>
      <c r="F41" s="42"/>
      <c r="G41" s="42">
        <v>12</v>
      </c>
      <c r="H41" s="42">
        <v>13</v>
      </c>
      <c r="I41" s="42">
        <v>12</v>
      </c>
      <c r="J41" s="42">
        <v>9</v>
      </c>
      <c r="K41" s="42">
        <v>11</v>
      </c>
      <c r="L41" s="43">
        <v>8</v>
      </c>
      <c r="M41" s="46">
        <v>16</v>
      </c>
    </row>
    <row r="42" spans="2:13" ht="10.5" customHeight="1" x14ac:dyDescent="0.2">
      <c r="B42" s="300"/>
      <c r="C42" s="29" t="s">
        <v>50</v>
      </c>
      <c r="D42" s="44"/>
      <c r="E42" s="44"/>
      <c r="F42" s="44"/>
      <c r="G42" s="44"/>
      <c r="H42" s="44"/>
      <c r="I42" s="44"/>
      <c r="J42" s="44">
        <v>1</v>
      </c>
      <c r="K42" s="44"/>
      <c r="L42" s="45"/>
      <c r="M42" s="41">
        <v>1</v>
      </c>
    </row>
    <row r="43" spans="2:13" ht="10.5" customHeight="1" x14ac:dyDescent="0.2">
      <c r="B43" s="300"/>
      <c r="C43" s="29" t="s">
        <v>51</v>
      </c>
      <c r="D43" s="44"/>
      <c r="E43" s="44"/>
      <c r="F43" s="44"/>
      <c r="G43" s="44"/>
      <c r="H43" s="44"/>
      <c r="I43" s="44"/>
      <c r="J43" s="44"/>
      <c r="K43" s="44"/>
      <c r="L43" s="45"/>
      <c r="M43" s="41"/>
    </row>
    <row r="44" spans="2:13" ht="10.5" customHeight="1" x14ac:dyDescent="0.2">
      <c r="B44" s="301"/>
      <c r="C44" s="15" t="s">
        <v>36</v>
      </c>
      <c r="D44" s="19"/>
      <c r="E44" s="19"/>
      <c r="F44" s="19"/>
      <c r="G44" s="19">
        <v>12</v>
      </c>
      <c r="H44" s="19">
        <v>13</v>
      </c>
      <c r="I44" s="19">
        <v>12</v>
      </c>
      <c r="J44" s="19">
        <v>10</v>
      </c>
      <c r="K44" s="19">
        <v>11</v>
      </c>
      <c r="L44" s="20">
        <v>8</v>
      </c>
      <c r="M44" s="21">
        <v>17</v>
      </c>
    </row>
    <row r="46" spans="2:13" x14ac:dyDescent="0.2">
      <c r="C46" s="3" t="s">
        <v>86</v>
      </c>
    </row>
    <row r="47" spans="2:13" s="14" customFormat="1" ht="14.25" customHeight="1" x14ac:dyDescent="0.2">
      <c r="C47" s="294" t="s">
        <v>35</v>
      </c>
      <c r="D47" s="292" t="s">
        <v>49</v>
      </c>
      <c r="E47" s="293"/>
      <c r="F47" s="292" t="s">
        <v>50</v>
      </c>
      <c r="G47" s="293"/>
      <c r="H47" s="292" t="s">
        <v>51</v>
      </c>
      <c r="I47" s="293"/>
    </row>
    <row r="48" spans="2:13" x14ac:dyDescent="0.2">
      <c r="C48" s="295"/>
      <c r="D48" s="23" t="s">
        <v>54</v>
      </c>
      <c r="E48" s="24" t="s">
        <v>55</v>
      </c>
      <c r="F48" s="25" t="s">
        <v>54</v>
      </c>
      <c r="G48" s="26" t="s">
        <v>55</v>
      </c>
      <c r="H48" s="25" t="s">
        <v>54</v>
      </c>
      <c r="I48" s="26" t="s">
        <v>55</v>
      </c>
    </row>
    <row r="49" spans="3:9" s="14" customFormat="1" ht="12.75" customHeight="1" x14ac:dyDescent="0.2">
      <c r="C49" s="33" t="s">
        <v>5</v>
      </c>
      <c r="D49" s="47">
        <v>57.7</v>
      </c>
      <c r="E49" s="48">
        <v>16</v>
      </c>
      <c r="F49" s="47">
        <v>115</v>
      </c>
      <c r="G49" s="48">
        <v>1</v>
      </c>
      <c r="H49" s="47">
        <v>0</v>
      </c>
      <c r="I49" s="48">
        <v>0</v>
      </c>
    </row>
    <row r="50" spans="3:9" s="14" customFormat="1" ht="12.75" customHeight="1" x14ac:dyDescent="0.2">
      <c r="C50" s="27" t="s">
        <v>4</v>
      </c>
      <c r="D50" s="49">
        <v>44.7</v>
      </c>
      <c r="E50" s="50">
        <v>12</v>
      </c>
      <c r="F50" s="49">
        <v>259</v>
      </c>
      <c r="G50" s="50">
        <v>4</v>
      </c>
      <c r="H50" s="49">
        <v>0</v>
      </c>
      <c r="I50" s="50">
        <v>0</v>
      </c>
    </row>
    <row r="51" spans="3:9" s="14" customFormat="1" ht="12.75" customHeight="1" x14ac:dyDescent="0.2">
      <c r="C51" s="27" t="s">
        <v>3</v>
      </c>
      <c r="D51" s="49">
        <v>20.8</v>
      </c>
      <c r="E51" s="50">
        <v>15</v>
      </c>
      <c r="F51" s="49">
        <v>1213.5999999999999</v>
      </c>
      <c r="G51" s="50">
        <v>4</v>
      </c>
      <c r="H51" s="49">
        <v>0</v>
      </c>
      <c r="I51" s="50">
        <v>0</v>
      </c>
    </row>
    <row r="52" spans="3:9" s="14" customFormat="1" ht="12.75" customHeight="1" x14ac:dyDescent="0.2">
      <c r="C52" s="27" t="s">
        <v>2</v>
      </c>
      <c r="D52" s="49">
        <v>35.1</v>
      </c>
      <c r="E52" s="50">
        <v>12</v>
      </c>
      <c r="F52" s="49">
        <v>7363</v>
      </c>
      <c r="G52" s="50">
        <v>29</v>
      </c>
      <c r="H52" s="49">
        <v>0</v>
      </c>
      <c r="I52" s="50">
        <v>0</v>
      </c>
    </row>
    <row r="53" spans="3:9" s="14" customFormat="1" ht="12.75" customHeight="1" x14ac:dyDescent="0.2">
      <c r="C53" s="27" t="s">
        <v>1</v>
      </c>
      <c r="D53" s="49">
        <v>164.5</v>
      </c>
      <c r="E53" s="50">
        <v>5</v>
      </c>
      <c r="F53" s="49">
        <v>65175.6</v>
      </c>
      <c r="G53" s="50">
        <v>44</v>
      </c>
      <c r="H53" s="49">
        <v>0</v>
      </c>
      <c r="I53" s="50">
        <v>0</v>
      </c>
    </row>
  </sheetData>
  <mergeCells count="14">
    <mergeCell ref="B25:B28"/>
    <mergeCell ref="B5:B8"/>
    <mergeCell ref="B9:B12"/>
    <mergeCell ref="B13:B16"/>
    <mergeCell ref="B17:B20"/>
    <mergeCell ref="B21:B24"/>
    <mergeCell ref="H47:I47"/>
    <mergeCell ref="F47:G47"/>
    <mergeCell ref="B29:B32"/>
    <mergeCell ref="B33:B36"/>
    <mergeCell ref="B37:B40"/>
    <mergeCell ref="B41:B44"/>
    <mergeCell ref="C47:C48"/>
    <mergeCell ref="D47:E47"/>
  </mergeCells>
  <phoneticPr fontId="1"/>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30"/>
  <sheetViews>
    <sheetView showGridLines="0" view="pageBreakPreview" zoomScaleNormal="100" zoomScaleSheetLayoutView="100" workbookViewId="0">
      <selection activeCell="AD3" sqref="AD3"/>
    </sheetView>
  </sheetViews>
  <sheetFormatPr defaultColWidth="8.88671875" defaultRowHeight="12.6" x14ac:dyDescent="0.2"/>
  <cols>
    <col min="1" max="1" width="2.77734375" style="140" customWidth="1"/>
    <col min="2" max="3" width="9.21875" style="140" customWidth="1"/>
    <col min="4" max="15" width="5.88671875" style="140" customWidth="1"/>
    <col min="16" max="16" width="7.88671875" style="140" customWidth="1"/>
    <col min="17" max="17" width="2.77734375" style="56" customWidth="1"/>
    <col min="18" max="18" width="2.77734375" style="139" customWidth="1"/>
    <col min="19" max="21" width="9.21875" style="139" customWidth="1"/>
    <col min="22" max="30" width="7.88671875" style="139" customWidth="1"/>
    <col min="31" max="31" width="2.77734375" style="140" customWidth="1"/>
    <col min="32" max="16384" width="8.88671875" style="140"/>
  </cols>
  <sheetData>
    <row r="1" spans="2:31" ht="15" customHeight="1" x14ac:dyDescent="0.2">
      <c r="R1" s="140"/>
      <c r="S1" s="140"/>
      <c r="T1" s="140"/>
      <c r="U1" s="140"/>
      <c r="V1" s="140"/>
      <c r="W1" s="140"/>
      <c r="X1" s="140"/>
      <c r="Y1" s="140"/>
      <c r="Z1" s="140"/>
      <c r="AA1" s="140"/>
      <c r="AB1" s="140"/>
      <c r="AC1" s="140"/>
      <c r="AD1" s="56"/>
      <c r="AE1" s="139"/>
    </row>
    <row r="2" spans="2:31" s="56" customFormat="1" x14ac:dyDescent="0.2">
      <c r="B2" s="56" t="s">
        <v>173</v>
      </c>
      <c r="S2" s="56" t="s">
        <v>174</v>
      </c>
    </row>
    <row r="3" spans="2:31" x14ac:dyDescent="0.2">
      <c r="B3" s="136"/>
      <c r="C3" s="136"/>
      <c r="D3" s="136"/>
      <c r="E3" s="136"/>
      <c r="F3" s="136"/>
      <c r="G3" s="136"/>
      <c r="H3" s="136"/>
      <c r="I3" s="136"/>
      <c r="J3" s="136"/>
      <c r="K3" s="136"/>
      <c r="L3" s="136"/>
      <c r="M3" s="136"/>
      <c r="N3" s="136"/>
      <c r="O3" s="136"/>
      <c r="P3" s="137" t="s">
        <v>81</v>
      </c>
      <c r="Q3" s="138"/>
      <c r="R3" s="140"/>
      <c r="S3" s="136"/>
      <c r="T3" s="136"/>
      <c r="U3" s="136"/>
      <c r="V3" s="136"/>
      <c r="W3" s="136"/>
      <c r="X3" s="136"/>
      <c r="Y3" s="136"/>
      <c r="Z3" s="136"/>
      <c r="AA3" s="136"/>
      <c r="AB3" s="136"/>
      <c r="AC3" s="136"/>
      <c r="AD3" s="137" t="s">
        <v>81</v>
      </c>
      <c r="AE3" s="139"/>
    </row>
    <row r="4" spans="2:31" ht="11.25" customHeight="1" x14ac:dyDescent="0.2">
      <c r="B4" s="98"/>
      <c r="C4" s="99"/>
      <c r="D4" s="100" t="s">
        <v>18</v>
      </c>
      <c r="E4" s="101" t="s">
        <v>19</v>
      </c>
      <c r="F4" s="101" t="s">
        <v>20</v>
      </c>
      <c r="G4" s="101" t="s">
        <v>21</v>
      </c>
      <c r="H4" s="101" t="s">
        <v>22</v>
      </c>
      <c r="I4" s="101" t="s">
        <v>23</v>
      </c>
      <c r="J4" s="101" t="s">
        <v>24</v>
      </c>
      <c r="K4" s="101" t="s">
        <v>25</v>
      </c>
      <c r="L4" s="101" t="s">
        <v>26</v>
      </c>
      <c r="M4" s="101" t="s">
        <v>27</v>
      </c>
      <c r="N4" s="101" t="s">
        <v>28</v>
      </c>
      <c r="O4" s="100" t="s">
        <v>29</v>
      </c>
      <c r="P4" s="102" t="s">
        <v>0</v>
      </c>
      <c r="Q4" s="141"/>
      <c r="R4" s="140"/>
      <c r="S4" s="98"/>
      <c r="T4" s="99"/>
      <c r="U4" s="143" t="s">
        <v>105</v>
      </c>
      <c r="V4" s="143" t="s">
        <v>106</v>
      </c>
      <c r="W4" s="143" t="s">
        <v>107</v>
      </c>
      <c r="X4" s="143" t="s">
        <v>108</v>
      </c>
      <c r="Y4" s="143" t="s">
        <v>109</v>
      </c>
      <c r="Z4" s="143" t="s">
        <v>112</v>
      </c>
      <c r="AA4" s="143" t="s">
        <v>113</v>
      </c>
      <c r="AB4" s="143" t="s">
        <v>117</v>
      </c>
      <c r="AC4" s="143" t="s">
        <v>133</v>
      </c>
      <c r="AD4" s="242" t="s">
        <v>137</v>
      </c>
      <c r="AE4" s="139"/>
    </row>
    <row r="5" spans="2:31" ht="23.25" customHeight="1" x14ac:dyDescent="0.2">
      <c r="B5" s="259" t="s">
        <v>8</v>
      </c>
      <c r="C5" s="103" t="s">
        <v>63</v>
      </c>
      <c r="D5" s="104">
        <v>146.37479999999999</v>
      </c>
      <c r="E5" s="105">
        <v>147.22109999999998</v>
      </c>
      <c r="F5" s="105">
        <v>106.48645</v>
      </c>
      <c r="G5" s="105">
        <v>54.427999999999948</v>
      </c>
      <c r="H5" s="105">
        <v>271.83624999999961</v>
      </c>
      <c r="I5" s="105">
        <v>286.67644999999993</v>
      </c>
      <c r="J5" s="105">
        <v>324.71215000000024</v>
      </c>
      <c r="K5" s="105">
        <v>190.81029999999967</v>
      </c>
      <c r="L5" s="105">
        <v>39.102999999999987</v>
      </c>
      <c r="M5" s="105">
        <v>31.125499999999988</v>
      </c>
      <c r="N5" s="105">
        <v>141.27660000000006</v>
      </c>
      <c r="O5" s="106">
        <v>110.20920000000012</v>
      </c>
      <c r="P5" s="107">
        <v>1850.2597999999998</v>
      </c>
      <c r="Q5" s="142"/>
      <c r="R5" s="140"/>
      <c r="S5" s="259" t="s">
        <v>8</v>
      </c>
      <c r="T5" s="113" t="s">
        <v>63</v>
      </c>
      <c r="U5" s="238">
        <v>145.61000000000001</v>
      </c>
      <c r="V5" s="144">
        <v>236.73869300000001</v>
      </c>
      <c r="W5" s="144">
        <v>339.57423200000005</v>
      </c>
      <c r="X5" s="144">
        <v>130.48874600000005</v>
      </c>
      <c r="Y5" s="144">
        <v>279.08590000000004</v>
      </c>
      <c r="Z5" s="145">
        <v>947.45600400000012</v>
      </c>
      <c r="AA5" s="145">
        <v>2606.6100500000007</v>
      </c>
      <c r="AB5" s="144">
        <v>1619.6582450000001</v>
      </c>
      <c r="AC5" s="144">
        <v>1322</v>
      </c>
      <c r="AD5" s="243">
        <v>1850.2597999999998</v>
      </c>
      <c r="AE5" s="139"/>
    </row>
    <row r="6" spans="2:31" ht="23.25" customHeight="1" x14ac:dyDescent="0.2">
      <c r="B6" s="260"/>
      <c r="C6" s="108" t="s">
        <v>71</v>
      </c>
      <c r="D6" s="109">
        <v>57.760726000000076</v>
      </c>
      <c r="E6" s="110">
        <v>94.400769999999952</v>
      </c>
      <c r="F6" s="110">
        <v>67.534137999999984</v>
      </c>
      <c r="G6" s="110">
        <v>68.96629999999999</v>
      </c>
      <c r="H6" s="110">
        <v>26.133800000000008</v>
      </c>
      <c r="I6" s="110">
        <v>18.496649999999978</v>
      </c>
      <c r="J6" s="110">
        <v>13.2301</v>
      </c>
      <c r="K6" s="110">
        <v>47.742799000000005</v>
      </c>
      <c r="L6" s="110">
        <v>216.59274999999982</v>
      </c>
      <c r="M6" s="110">
        <v>236.54459999999995</v>
      </c>
      <c r="N6" s="110">
        <v>79.931946000000025</v>
      </c>
      <c r="O6" s="111">
        <v>125.85685200000016</v>
      </c>
      <c r="P6" s="112">
        <v>1053.191431</v>
      </c>
      <c r="Q6" s="142"/>
      <c r="R6" s="140"/>
      <c r="S6" s="260"/>
      <c r="T6" s="146" t="s">
        <v>71</v>
      </c>
      <c r="U6" s="236">
        <v>804.19</v>
      </c>
      <c r="V6" s="236">
        <v>1033.1120410000001</v>
      </c>
      <c r="W6" s="236">
        <v>1269.7389110000001</v>
      </c>
      <c r="X6" s="236">
        <v>1004.6477799999999</v>
      </c>
      <c r="Y6" s="236">
        <v>2116.8248999999996</v>
      </c>
      <c r="Z6" s="237">
        <v>1154.2481000000002</v>
      </c>
      <c r="AA6" s="237">
        <v>382.14879999999988</v>
      </c>
      <c r="AB6" s="236">
        <v>1057.6702499999999</v>
      </c>
      <c r="AC6" s="236">
        <v>969</v>
      </c>
      <c r="AD6" s="244">
        <v>1053.191431</v>
      </c>
      <c r="AE6" s="139"/>
    </row>
    <row r="7" spans="2:31" s="139" customFormat="1" ht="23.25" customHeight="1" x14ac:dyDescent="0.2">
      <c r="B7" s="259" t="s">
        <v>9</v>
      </c>
      <c r="C7" s="113" t="s">
        <v>64</v>
      </c>
      <c r="D7" s="114">
        <v>2504.0182000000027</v>
      </c>
      <c r="E7" s="115">
        <v>2667.2787499999995</v>
      </c>
      <c r="F7" s="115">
        <v>2573.1305499999958</v>
      </c>
      <c r="G7" s="115">
        <v>3516.8999499999977</v>
      </c>
      <c r="H7" s="115">
        <v>4113.8916500000041</v>
      </c>
      <c r="I7" s="115">
        <v>3143.1857000000005</v>
      </c>
      <c r="J7" s="115">
        <v>3147.3087</v>
      </c>
      <c r="K7" s="115">
        <v>2869.7698999999948</v>
      </c>
      <c r="L7" s="115">
        <v>2989.0144240000004</v>
      </c>
      <c r="M7" s="115">
        <v>3399.8605500000035</v>
      </c>
      <c r="N7" s="115">
        <v>3321.836650000002</v>
      </c>
      <c r="O7" s="116">
        <v>3056.6022400000002</v>
      </c>
      <c r="P7" s="107">
        <v>37302.797264000008</v>
      </c>
      <c r="Q7" s="142"/>
      <c r="S7" s="259" t="s">
        <v>9</v>
      </c>
      <c r="T7" s="113" t="s">
        <v>64</v>
      </c>
      <c r="U7" s="238">
        <v>22587.48</v>
      </c>
      <c r="V7" s="144">
        <v>23097.071239999997</v>
      </c>
      <c r="W7" s="144">
        <v>28238.022549000001</v>
      </c>
      <c r="X7" s="144">
        <v>27297.774786999998</v>
      </c>
      <c r="Y7" s="144">
        <v>27574.913049999999</v>
      </c>
      <c r="Z7" s="145">
        <v>31396.396020999993</v>
      </c>
      <c r="AA7" s="145">
        <v>29092.134580000016</v>
      </c>
      <c r="AB7" s="144">
        <v>25841.122488999998</v>
      </c>
      <c r="AC7" s="144">
        <v>35535</v>
      </c>
      <c r="AD7" s="243">
        <v>37302.797264000008</v>
      </c>
    </row>
    <row r="8" spans="2:31" s="139" customFormat="1" ht="23.25" customHeight="1" x14ac:dyDescent="0.2">
      <c r="B8" s="260"/>
      <c r="C8" s="108" t="s">
        <v>72</v>
      </c>
      <c r="D8" s="109">
        <v>51.500084000000015</v>
      </c>
      <c r="E8" s="110">
        <v>48.760641000000028</v>
      </c>
      <c r="F8" s="110">
        <v>50.845264000000029</v>
      </c>
      <c r="G8" s="110">
        <v>64.326350000000019</v>
      </c>
      <c r="H8" s="110">
        <v>63.688365499999961</v>
      </c>
      <c r="I8" s="110">
        <v>94.770750000000021</v>
      </c>
      <c r="J8" s="110">
        <v>44.714499999999973</v>
      </c>
      <c r="K8" s="110">
        <v>32.370399000000035</v>
      </c>
      <c r="L8" s="110">
        <v>45.157899999999991</v>
      </c>
      <c r="M8" s="110">
        <v>52.201601999999994</v>
      </c>
      <c r="N8" s="110">
        <v>50.147521000000012</v>
      </c>
      <c r="O8" s="111">
        <v>36.362483000000012</v>
      </c>
      <c r="P8" s="112">
        <v>634.84585950000007</v>
      </c>
      <c r="Q8" s="142"/>
      <c r="S8" s="260"/>
      <c r="T8" s="108" t="s">
        <v>72</v>
      </c>
      <c r="U8" s="236">
        <v>3713.81</v>
      </c>
      <c r="V8" s="236">
        <v>4660.4254699999992</v>
      </c>
      <c r="W8" s="236">
        <v>7071.4020380000002</v>
      </c>
      <c r="X8" s="236">
        <v>3139.013543</v>
      </c>
      <c r="Y8" s="236">
        <v>252.45549999999992</v>
      </c>
      <c r="Z8" s="237">
        <v>541.16362249999997</v>
      </c>
      <c r="AA8" s="237">
        <v>897.35568850000016</v>
      </c>
      <c r="AB8" s="236">
        <v>707.53782700000011</v>
      </c>
      <c r="AC8" s="236">
        <v>459</v>
      </c>
      <c r="AD8" s="244">
        <v>634.84585950000007</v>
      </c>
    </row>
    <row r="9" spans="2:31" s="139" customFormat="1" ht="23.25" customHeight="1" x14ac:dyDescent="0.2">
      <c r="B9" s="259" t="s">
        <v>10</v>
      </c>
      <c r="C9" s="113" t="s">
        <v>65</v>
      </c>
      <c r="D9" s="117">
        <v>184.71030000000013</v>
      </c>
      <c r="E9" s="105">
        <v>117.61660000000005</v>
      </c>
      <c r="F9" s="105">
        <v>70.050099999999986</v>
      </c>
      <c r="G9" s="105">
        <v>189.1127500000002</v>
      </c>
      <c r="H9" s="105">
        <v>352.79174999999998</v>
      </c>
      <c r="I9" s="105">
        <v>181.67820000000012</v>
      </c>
      <c r="J9" s="105">
        <v>34.093249999999991</v>
      </c>
      <c r="K9" s="105">
        <v>130.64605000000006</v>
      </c>
      <c r="L9" s="105">
        <v>275.04702399999985</v>
      </c>
      <c r="M9" s="105">
        <v>223.76959999999991</v>
      </c>
      <c r="N9" s="105">
        <v>447.24050000000005</v>
      </c>
      <c r="O9" s="106">
        <v>325.76374000000004</v>
      </c>
      <c r="P9" s="107">
        <v>2532.5198640000003</v>
      </c>
      <c r="Q9" s="142"/>
      <c r="S9" s="259" t="s">
        <v>10</v>
      </c>
      <c r="T9" s="113" t="s">
        <v>65</v>
      </c>
      <c r="U9" s="238">
        <v>693.04</v>
      </c>
      <c r="V9" s="144">
        <v>2728.889764</v>
      </c>
      <c r="W9" s="144">
        <v>3953.5715909999999</v>
      </c>
      <c r="X9" s="144">
        <v>1711.10852</v>
      </c>
      <c r="Y9" s="144">
        <v>353.64929999999998</v>
      </c>
      <c r="Z9" s="145">
        <v>1497.2230169999998</v>
      </c>
      <c r="AA9" s="145">
        <v>6200.1518999999998</v>
      </c>
      <c r="AB9" s="144">
        <v>2011.7808440000013</v>
      </c>
      <c r="AC9" s="144">
        <v>2086</v>
      </c>
      <c r="AD9" s="243">
        <v>2532.5198640000003</v>
      </c>
    </row>
    <row r="10" spans="2:31" s="139" customFormat="1" ht="23.25" customHeight="1" x14ac:dyDescent="0.2">
      <c r="B10" s="260"/>
      <c r="C10" s="108" t="s">
        <v>73</v>
      </c>
      <c r="D10" s="109">
        <v>528.96668500000033</v>
      </c>
      <c r="E10" s="110">
        <v>603.16137700000047</v>
      </c>
      <c r="F10" s="110">
        <v>541.64824699999986</v>
      </c>
      <c r="G10" s="110">
        <v>621.23080000000061</v>
      </c>
      <c r="H10" s="110">
        <v>431.52419999999995</v>
      </c>
      <c r="I10" s="110">
        <v>457.69245000000001</v>
      </c>
      <c r="J10" s="110">
        <v>457.83129999999983</v>
      </c>
      <c r="K10" s="110">
        <v>418.68964899999958</v>
      </c>
      <c r="L10" s="110">
        <v>380.68745000000001</v>
      </c>
      <c r="M10" s="110">
        <v>622.31030200000112</v>
      </c>
      <c r="N10" s="110">
        <v>289.40612099999981</v>
      </c>
      <c r="O10" s="111">
        <v>306.56903299999999</v>
      </c>
      <c r="P10" s="112">
        <v>5659.717614000001</v>
      </c>
      <c r="Q10" s="142"/>
      <c r="S10" s="260"/>
      <c r="T10" s="108" t="s">
        <v>73</v>
      </c>
      <c r="U10" s="236">
        <v>4512.95</v>
      </c>
      <c r="V10" s="236">
        <v>5143.8909330000006</v>
      </c>
      <c r="W10" s="236">
        <v>5328.1505530000004</v>
      </c>
      <c r="X10" s="236">
        <v>5116.1533680000002</v>
      </c>
      <c r="Y10" s="236">
        <v>4146.5499999999975</v>
      </c>
      <c r="Z10" s="237">
        <v>3015.7686999999996</v>
      </c>
      <c r="AA10" s="237">
        <v>3042.732818</v>
      </c>
      <c r="AB10" s="236">
        <v>7079.1794620000037</v>
      </c>
      <c r="AC10" s="236">
        <v>6568</v>
      </c>
      <c r="AD10" s="244">
        <v>5659.717614000001</v>
      </c>
    </row>
    <row r="11" spans="2:31" s="139" customFormat="1" ht="23.25" customHeight="1" x14ac:dyDescent="0.2">
      <c r="B11" s="259" t="s">
        <v>11</v>
      </c>
      <c r="C11" s="113" t="s">
        <v>66</v>
      </c>
      <c r="D11" s="117">
        <v>33.902810999999971</v>
      </c>
      <c r="E11" s="105">
        <v>52.761732999999978</v>
      </c>
      <c r="F11" s="105">
        <v>29.591450000000005</v>
      </c>
      <c r="G11" s="105">
        <v>82.172799999999995</v>
      </c>
      <c r="H11" s="105">
        <v>100.46685000000008</v>
      </c>
      <c r="I11" s="105">
        <v>45.164299999999997</v>
      </c>
      <c r="J11" s="105">
        <v>24.318699999999975</v>
      </c>
      <c r="K11" s="105">
        <v>32.32649600000002</v>
      </c>
      <c r="L11" s="105">
        <v>25.629624000000018</v>
      </c>
      <c r="M11" s="105">
        <v>45.759350000000026</v>
      </c>
      <c r="N11" s="105">
        <v>90.232650000000035</v>
      </c>
      <c r="O11" s="106">
        <v>103.45413900000008</v>
      </c>
      <c r="P11" s="107">
        <v>665.78090300000019</v>
      </c>
      <c r="Q11" s="142"/>
      <c r="S11" s="259" t="s">
        <v>11</v>
      </c>
      <c r="T11" s="113" t="s">
        <v>66</v>
      </c>
      <c r="U11" s="238">
        <v>3412.33</v>
      </c>
      <c r="V11" s="144">
        <v>5538.3161410000002</v>
      </c>
      <c r="W11" s="144">
        <v>8105.7295470000008</v>
      </c>
      <c r="X11" s="144">
        <v>3675.0266380000003</v>
      </c>
      <c r="Y11" s="144">
        <v>980.31724999999972</v>
      </c>
      <c r="Z11" s="145">
        <v>4413.3624339999997</v>
      </c>
      <c r="AA11" s="145">
        <v>2964.0786000000003</v>
      </c>
      <c r="AB11" s="144">
        <v>1299.7407419999997</v>
      </c>
      <c r="AC11" s="144">
        <v>599</v>
      </c>
      <c r="AD11" s="243">
        <v>665.78090300000019</v>
      </c>
    </row>
    <row r="12" spans="2:31" s="139" customFormat="1" ht="23.25" customHeight="1" x14ac:dyDescent="0.2">
      <c r="B12" s="260"/>
      <c r="C12" s="108" t="s">
        <v>74</v>
      </c>
      <c r="D12" s="118">
        <v>1170.8465410000001</v>
      </c>
      <c r="E12" s="119">
        <v>1554.6048669999986</v>
      </c>
      <c r="F12" s="119">
        <v>1442.869302999999</v>
      </c>
      <c r="G12" s="119">
        <v>1321.9707750000005</v>
      </c>
      <c r="H12" s="119">
        <v>1145.4607000000001</v>
      </c>
      <c r="I12" s="119">
        <v>1531.858899999999</v>
      </c>
      <c r="J12" s="119">
        <v>1496.165203</v>
      </c>
      <c r="K12" s="119">
        <v>1548.5400459999996</v>
      </c>
      <c r="L12" s="119">
        <v>1555.3801999999998</v>
      </c>
      <c r="M12" s="119">
        <v>1532.1714519999994</v>
      </c>
      <c r="N12" s="119">
        <v>1092.928568</v>
      </c>
      <c r="O12" s="120">
        <v>1015.9941339999997</v>
      </c>
      <c r="P12" s="112">
        <v>16408.790688999998</v>
      </c>
      <c r="Q12" s="142"/>
      <c r="S12" s="260"/>
      <c r="T12" s="108" t="s">
        <v>74</v>
      </c>
      <c r="U12" s="236">
        <v>7576.75</v>
      </c>
      <c r="V12" s="236">
        <v>6544.4994839999999</v>
      </c>
      <c r="W12" s="236">
        <v>9889.4914939999999</v>
      </c>
      <c r="X12" s="236">
        <v>9980.4653859999999</v>
      </c>
      <c r="Y12" s="236">
        <v>7174.9108500000038</v>
      </c>
      <c r="Z12" s="237">
        <v>13284.592699999994</v>
      </c>
      <c r="AA12" s="237">
        <v>17250.918986000015</v>
      </c>
      <c r="AB12" s="236">
        <v>28458.158092000009</v>
      </c>
      <c r="AC12" s="236">
        <v>18008</v>
      </c>
      <c r="AD12" s="244">
        <v>16408.790688999998</v>
      </c>
    </row>
    <row r="13" spans="2:31" s="139" customFormat="1" ht="23.25" customHeight="1" x14ac:dyDescent="0.2">
      <c r="B13" s="259" t="s">
        <v>12</v>
      </c>
      <c r="C13" s="113" t="s">
        <v>67</v>
      </c>
      <c r="D13" s="117">
        <v>7.3</v>
      </c>
      <c r="E13" s="248">
        <v>6.2799999999999995E-2</v>
      </c>
      <c r="F13" s="105">
        <v>4.4104499999999991</v>
      </c>
      <c r="G13" s="248">
        <v>0.49524999999999997</v>
      </c>
      <c r="H13" s="105">
        <v>1.7430000000000001</v>
      </c>
      <c r="I13" s="105">
        <v>14.558299999999996</v>
      </c>
      <c r="J13" s="105">
        <v>0.58055000000000012</v>
      </c>
      <c r="K13" s="248">
        <v>2.7999999999999995E-3</v>
      </c>
      <c r="L13" s="248">
        <v>2.4E-2</v>
      </c>
      <c r="M13" s="248">
        <v>0.35220000000000012</v>
      </c>
      <c r="N13" s="105">
        <v>6.65665</v>
      </c>
      <c r="O13" s="106">
        <v>7.2959500000000004</v>
      </c>
      <c r="P13" s="107">
        <v>43.481949999999991</v>
      </c>
      <c r="Q13" s="142"/>
      <c r="S13" s="259" t="s">
        <v>12</v>
      </c>
      <c r="T13" s="113" t="s">
        <v>67</v>
      </c>
      <c r="U13" s="238">
        <v>107.92</v>
      </c>
      <c r="V13" s="144">
        <v>240.84</v>
      </c>
      <c r="W13" s="144">
        <v>352.56290000000001</v>
      </c>
      <c r="X13" s="144">
        <v>134.27324999999999</v>
      </c>
      <c r="Y13" s="144">
        <v>7.4966999999999997</v>
      </c>
      <c r="Z13" s="145">
        <v>90.82485000000004</v>
      </c>
      <c r="AA13" s="145">
        <v>95.647600000000054</v>
      </c>
      <c r="AB13" s="144">
        <v>28.529906000000022</v>
      </c>
      <c r="AC13" s="144">
        <v>19</v>
      </c>
      <c r="AD13" s="243">
        <v>43.481949999999991</v>
      </c>
    </row>
    <row r="14" spans="2:31" s="139" customFormat="1" ht="23.25" customHeight="1" x14ac:dyDescent="0.2">
      <c r="B14" s="260"/>
      <c r="C14" s="108" t="s">
        <v>74</v>
      </c>
      <c r="D14" s="109">
        <v>263.65236099999976</v>
      </c>
      <c r="E14" s="110">
        <v>146.56983300000002</v>
      </c>
      <c r="F14" s="110">
        <v>78.81900899999998</v>
      </c>
      <c r="G14" s="110">
        <v>99.24029299999998</v>
      </c>
      <c r="H14" s="110">
        <v>68.131999999999991</v>
      </c>
      <c r="I14" s="110">
        <v>129.75869999999992</v>
      </c>
      <c r="J14" s="110">
        <v>123.42251999999998</v>
      </c>
      <c r="K14" s="110">
        <v>155.46060700000004</v>
      </c>
      <c r="L14" s="110">
        <v>157.77117499999997</v>
      </c>
      <c r="M14" s="110">
        <v>153.47509999999997</v>
      </c>
      <c r="N14" s="110">
        <v>68.800747999999984</v>
      </c>
      <c r="O14" s="111">
        <v>74.23602200000002</v>
      </c>
      <c r="P14" s="112">
        <v>1519.3383679999993</v>
      </c>
      <c r="Q14" s="142"/>
      <c r="S14" s="260"/>
      <c r="T14" s="108" t="s">
        <v>74</v>
      </c>
      <c r="U14" s="236">
        <v>171.66</v>
      </c>
      <c r="V14" s="236">
        <v>58.981465999999998</v>
      </c>
      <c r="W14" s="236">
        <v>108.02549800000001</v>
      </c>
      <c r="X14" s="236">
        <v>76.227091999999985</v>
      </c>
      <c r="Y14" s="236">
        <v>40.430199999999999</v>
      </c>
      <c r="Z14" s="237">
        <v>457.93454999999994</v>
      </c>
      <c r="AA14" s="237">
        <v>2062.6652500000009</v>
      </c>
      <c r="AB14" s="236">
        <v>1176.9288759999997</v>
      </c>
      <c r="AC14" s="236">
        <v>1653</v>
      </c>
      <c r="AD14" s="244">
        <v>1519.3383679999993</v>
      </c>
    </row>
    <row r="15" spans="2:31" s="139" customFormat="1" ht="23.25" customHeight="1" x14ac:dyDescent="0.2">
      <c r="B15" s="259" t="s">
        <v>13</v>
      </c>
      <c r="C15" s="113" t="s">
        <v>66</v>
      </c>
      <c r="D15" s="117">
        <v>38.115079000000016</v>
      </c>
      <c r="E15" s="105">
        <v>65.184899999999942</v>
      </c>
      <c r="F15" s="105">
        <v>79.909774999999996</v>
      </c>
      <c r="G15" s="105">
        <v>417.97290000000032</v>
      </c>
      <c r="H15" s="105">
        <v>450.53464999999915</v>
      </c>
      <c r="I15" s="105">
        <v>133.22464999999994</v>
      </c>
      <c r="J15" s="105">
        <v>135.42119999999983</v>
      </c>
      <c r="K15" s="105">
        <v>152.79230000000001</v>
      </c>
      <c r="L15" s="105">
        <v>97.521850000000057</v>
      </c>
      <c r="M15" s="105">
        <v>85.509200000000021</v>
      </c>
      <c r="N15" s="105">
        <v>54.196599999999975</v>
      </c>
      <c r="O15" s="106">
        <v>190.66875000000033</v>
      </c>
      <c r="P15" s="107">
        <v>1901.0518539999994</v>
      </c>
      <c r="Q15" s="142"/>
      <c r="S15" s="259" t="s">
        <v>13</v>
      </c>
      <c r="T15" s="113" t="s">
        <v>66</v>
      </c>
      <c r="U15" s="238">
        <v>2046.9</v>
      </c>
      <c r="V15" s="144">
        <v>2032.8057550000001</v>
      </c>
      <c r="W15" s="144">
        <v>2948.5732600000001</v>
      </c>
      <c r="X15" s="144">
        <v>2033.4098950000002</v>
      </c>
      <c r="Y15" s="144">
        <v>2917.8222499999993</v>
      </c>
      <c r="Z15" s="145">
        <v>3222.7732499999997</v>
      </c>
      <c r="AA15" s="145">
        <v>3005.1836579999999</v>
      </c>
      <c r="AB15" s="144">
        <v>3466.9862999999996</v>
      </c>
      <c r="AC15" s="144">
        <v>921</v>
      </c>
      <c r="AD15" s="243">
        <v>1901.0518539999994</v>
      </c>
    </row>
    <row r="16" spans="2:31" s="139" customFormat="1" ht="23.25" customHeight="1" x14ac:dyDescent="0.2">
      <c r="B16" s="260"/>
      <c r="C16" s="108" t="s">
        <v>75</v>
      </c>
      <c r="D16" s="109">
        <v>288.46599899999995</v>
      </c>
      <c r="E16" s="110">
        <v>160.68616400000019</v>
      </c>
      <c r="F16" s="110">
        <v>97.549425999999954</v>
      </c>
      <c r="G16" s="110">
        <v>41.344542999999966</v>
      </c>
      <c r="H16" s="110">
        <v>36.213349999999984</v>
      </c>
      <c r="I16" s="110">
        <v>41.40119999999996</v>
      </c>
      <c r="J16" s="110">
        <v>102.11077500000007</v>
      </c>
      <c r="K16" s="110">
        <v>110.19301699999991</v>
      </c>
      <c r="L16" s="110">
        <v>146.35052199999996</v>
      </c>
      <c r="M16" s="110">
        <v>254.99110000000024</v>
      </c>
      <c r="N16" s="110">
        <v>195.904358</v>
      </c>
      <c r="O16" s="111">
        <v>72.965819000000025</v>
      </c>
      <c r="P16" s="112">
        <v>1548.1762730000003</v>
      </c>
      <c r="Q16" s="142"/>
      <c r="S16" s="260"/>
      <c r="T16" s="108" t="s">
        <v>75</v>
      </c>
      <c r="U16" s="236">
        <v>502.33</v>
      </c>
      <c r="V16" s="236">
        <v>639.51974400000006</v>
      </c>
      <c r="W16" s="236">
        <v>1260.072171</v>
      </c>
      <c r="X16" s="236">
        <v>2539.8555839999999</v>
      </c>
      <c r="Y16" s="236">
        <v>546.78650000000039</v>
      </c>
      <c r="Z16" s="237">
        <v>619.78204799999958</v>
      </c>
      <c r="AA16" s="237">
        <v>376.40440000000001</v>
      </c>
      <c r="AB16" s="236">
        <v>477.36431600000009</v>
      </c>
      <c r="AC16" s="236">
        <v>2570</v>
      </c>
      <c r="AD16" s="244">
        <v>1548.1762730000003</v>
      </c>
    </row>
    <row r="17" spans="2:31" s="139" customFormat="1" ht="23.25" customHeight="1" x14ac:dyDescent="0.2">
      <c r="B17" s="259" t="s">
        <v>14</v>
      </c>
      <c r="C17" s="113" t="s">
        <v>68</v>
      </c>
      <c r="D17" s="117">
        <v>442.52504999999991</v>
      </c>
      <c r="E17" s="105">
        <v>148.1999999999999</v>
      </c>
      <c r="F17" s="105">
        <v>75.443312999999947</v>
      </c>
      <c r="G17" s="105">
        <v>76.916549999999987</v>
      </c>
      <c r="H17" s="105">
        <v>80.204599999999914</v>
      </c>
      <c r="I17" s="105">
        <v>58.399250000000038</v>
      </c>
      <c r="J17" s="105">
        <v>43.978149999999999</v>
      </c>
      <c r="K17" s="105">
        <v>57.412196000000051</v>
      </c>
      <c r="L17" s="105">
        <v>31.451649999999976</v>
      </c>
      <c r="M17" s="105">
        <v>49.316149999999986</v>
      </c>
      <c r="N17" s="105">
        <v>44.035499999999999</v>
      </c>
      <c r="O17" s="106">
        <v>52.652300000000061</v>
      </c>
      <c r="P17" s="107">
        <v>1160.5347089999996</v>
      </c>
      <c r="Q17" s="142"/>
      <c r="S17" s="259" t="s">
        <v>14</v>
      </c>
      <c r="T17" s="113" t="s">
        <v>68</v>
      </c>
      <c r="U17" s="238">
        <v>948.29</v>
      </c>
      <c r="V17" s="144">
        <v>715.56764999999996</v>
      </c>
      <c r="W17" s="144">
        <v>4492.7143259999993</v>
      </c>
      <c r="X17" s="144">
        <v>4734.4365839999991</v>
      </c>
      <c r="Y17" s="144">
        <v>578.13774999999998</v>
      </c>
      <c r="Z17" s="145">
        <v>584.34496399999989</v>
      </c>
      <c r="AA17" s="145">
        <v>563.64409999999964</v>
      </c>
      <c r="AB17" s="144">
        <v>435.39714999999984</v>
      </c>
      <c r="AC17" s="144">
        <v>666</v>
      </c>
      <c r="AD17" s="243">
        <v>1160.5347089999996</v>
      </c>
    </row>
    <row r="18" spans="2:31" s="139" customFormat="1" ht="23.25" customHeight="1" x14ac:dyDescent="0.2">
      <c r="B18" s="260"/>
      <c r="C18" s="108" t="s">
        <v>76</v>
      </c>
      <c r="D18" s="118">
        <v>550.59124299999996</v>
      </c>
      <c r="E18" s="119">
        <v>839.81017699999995</v>
      </c>
      <c r="F18" s="119">
        <v>896.04265299999963</v>
      </c>
      <c r="G18" s="119">
        <v>1657.8979229999975</v>
      </c>
      <c r="H18" s="119">
        <v>1378.223</v>
      </c>
      <c r="I18" s="119">
        <v>1179.9696500000018</v>
      </c>
      <c r="J18" s="119">
        <v>1105.0470780000012</v>
      </c>
      <c r="K18" s="119">
        <v>1447.0241919999978</v>
      </c>
      <c r="L18" s="119">
        <v>1676.3614700000026</v>
      </c>
      <c r="M18" s="119">
        <v>2243.6930020000013</v>
      </c>
      <c r="N18" s="119">
        <v>1919.0956659999993</v>
      </c>
      <c r="O18" s="120">
        <v>2128.5675829999986</v>
      </c>
      <c r="P18" s="112">
        <v>17022.323637000001</v>
      </c>
      <c r="Q18" s="142"/>
      <c r="S18" s="260"/>
      <c r="T18" s="108" t="s">
        <v>76</v>
      </c>
      <c r="U18" s="236">
        <v>9138.25</v>
      </c>
      <c r="V18" s="236">
        <v>13179.190396999998</v>
      </c>
      <c r="W18" s="236">
        <v>16726.594204000001</v>
      </c>
      <c r="X18" s="236">
        <v>13387.712296999998</v>
      </c>
      <c r="Y18" s="236">
        <v>9792.6755889999968</v>
      </c>
      <c r="Z18" s="237">
        <v>12416.488223000004</v>
      </c>
      <c r="AA18" s="237">
        <v>15056.070322000003</v>
      </c>
      <c r="AB18" s="236">
        <v>20302.185538999998</v>
      </c>
      <c r="AC18" s="236">
        <v>16485</v>
      </c>
      <c r="AD18" s="244">
        <v>17022.323637000001</v>
      </c>
    </row>
    <row r="19" spans="2:31" s="139" customFormat="1" ht="23.25" customHeight="1" x14ac:dyDescent="0.2">
      <c r="B19" s="259" t="s">
        <v>15</v>
      </c>
      <c r="C19" s="113" t="s">
        <v>69</v>
      </c>
      <c r="D19" s="117">
        <v>7.0916500000000013</v>
      </c>
      <c r="E19" s="105">
        <v>0</v>
      </c>
      <c r="F19" s="105">
        <v>17.060950000000002</v>
      </c>
      <c r="G19" s="105">
        <v>0</v>
      </c>
      <c r="H19" s="105">
        <v>1.0263</v>
      </c>
      <c r="I19" s="105">
        <v>0</v>
      </c>
      <c r="J19" s="105">
        <v>0</v>
      </c>
      <c r="K19" s="105">
        <v>0</v>
      </c>
      <c r="L19" s="105">
        <v>0</v>
      </c>
      <c r="M19" s="105">
        <v>0</v>
      </c>
      <c r="N19" s="105">
        <v>0</v>
      </c>
      <c r="O19" s="106">
        <v>0</v>
      </c>
      <c r="P19" s="107">
        <v>25.178900000000002</v>
      </c>
      <c r="Q19" s="142"/>
      <c r="S19" s="259" t="s">
        <v>15</v>
      </c>
      <c r="T19" s="113" t="s">
        <v>69</v>
      </c>
      <c r="U19" s="238">
        <v>1.64</v>
      </c>
      <c r="V19" s="144">
        <v>2.19</v>
      </c>
      <c r="W19" s="144">
        <v>1.4494499999999999</v>
      </c>
      <c r="X19" s="144">
        <v>81.685906999999986</v>
      </c>
      <c r="Y19" s="144">
        <v>30.518300000000004</v>
      </c>
      <c r="Z19" s="145">
        <v>10.332330000000001</v>
      </c>
      <c r="AA19" s="145">
        <v>27.715649999999997</v>
      </c>
      <c r="AB19" s="144">
        <v>7.271399999999999</v>
      </c>
      <c r="AC19" s="144">
        <v>36</v>
      </c>
      <c r="AD19" s="243">
        <v>25.178900000000002</v>
      </c>
    </row>
    <row r="20" spans="2:31" s="139" customFormat="1" ht="23.25" customHeight="1" x14ac:dyDescent="0.2">
      <c r="B20" s="260"/>
      <c r="C20" s="108" t="s">
        <v>76</v>
      </c>
      <c r="D20" s="109">
        <v>435.44310000000002</v>
      </c>
      <c r="E20" s="110">
        <v>53.9</v>
      </c>
      <c r="F20" s="110">
        <v>384.67010000000005</v>
      </c>
      <c r="G20" s="110">
        <v>0</v>
      </c>
      <c r="H20" s="110">
        <v>30.0763</v>
      </c>
      <c r="I20" s="110">
        <v>48.965000000000003</v>
      </c>
      <c r="J20" s="110">
        <v>39.585000000000001</v>
      </c>
      <c r="K20" s="110">
        <v>65.135000000000005</v>
      </c>
      <c r="L20" s="110">
        <v>101.77999999999999</v>
      </c>
      <c r="M20" s="110">
        <v>54.25</v>
      </c>
      <c r="N20" s="110">
        <v>78.618900000000011</v>
      </c>
      <c r="O20" s="111">
        <v>63.531300000000002</v>
      </c>
      <c r="P20" s="112">
        <v>1355.9547000000002</v>
      </c>
      <c r="Q20" s="142"/>
      <c r="S20" s="260"/>
      <c r="T20" s="108" t="s">
        <v>76</v>
      </c>
      <c r="U20" s="236">
        <v>9610.68</v>
      </c>
      <c r="V20" s="236">
        <v>8855.63645</v>
      </c>
      <c r="W20" s="236">
        <v>9510.4680139999982</v>
      </c>
      <c r="X20" s="236">
        <v>8839.9003199999988</v>
      </c>
      <c r="Y20" s="236">
        <v>9956.227125999998</v>
      </c>
      <c r="Z20" s="237">
        <v>8623.1189500000019</v>
      </c>
      <c r="AA20" s="237">
        <v>8342.9689499999986</v>
      </c>
      <c r="AB20" s="236">
        <v>9831.1041299999961</v>
      </c>
      <c r="AC20" s="236">
        <v>9765</v>
      </c>
      <c r="AD20" s="244">
        <v>1355.9547000000002</v>
      </c>
    </row>
    <row r="21" spans="2:31" s="139" customFormat="1" ht="23.25" customHeight="1" x14ac:dyDescent="0.2">
      <c r="B21" s="259" t="s">
        <v>16</v>
      </c>
      <c r="C21" s="113" t="s">
        <v>69</v>
      </c>
      <c r="D21" s="117">
        <v>9.1188489999999991</v>
      </c>
      <c r="E21" s="105">
        <v>10.145849999999975</v>
      </c>
      <c r="F21" s="105">
        <v>10.199328000000008</v>
      </c>
      <c r="G21" s="105">
        <v>76.193499999999929</v>
      </c>
      <c r="H21" s="105">
        <v>49.12085000000004</v>
      </c>
      <c r="I21" s="105">
        <v>27.927099999999989</v>
      </c>
      <c r="J21" s="105">
        <v>22.265850000000007</v>
      </c>
      <c r="K21" s="105">
        <v>25.330049999999968</v>
      </c>
      <c r="L21" s="105">
        <v>4.0193000000000021</v>
      </c>
      <c r="M21" s="105">
        <v>14.065550000000004</v>
      </c>
      <c r="N21" s="105">
        <v>6.2437000000000085</v>
      </c>
      <c r="O21" s="106">
        <v>27.1753</v>
      </c>
      <c r="P21" s="107">
        <v>281.80522699999995</v>
      </c>
      <c r="Q21" s="142"/>
      <c r="S21" s="259" t="s">
        <v>16</v>
      </c>
      <c r="T21" s="113" t="s">
        <v>69</v>
      </c>
      <c r="U21" s="238">
        <v>3423.29</v>
      </c>
      <c r="V21" s="144">
        <v>3294.0925590000006</v>
      </c>
      <c r="W21" s="144">
        <v>4060.9389760000004</v>
      </c>
      <c r="X21" s="144">
        <v>2578.7131320000003</v>
      </c>
      <c r="Y21" s="144">
        <v>131.27592599999991</v>
      </c>
      <c r="Z21" s="145">
        <v>244.84702899999988</v>
      </c>
      <c r="AA21" s="145">
        <v>112.6645</v>
      </c>
      <c r="AB21" s="144">
        <v>122.9008000000001</v>
      </c>
      <c r="AC21" s="144">
        <v>174</v>
      </c>
      <c r="AD21" s="243">
        <v>281.80522699999995</v>
      </c>
    </row>
    <row r="22" spans="2:31" s="139" customFormat="1" ht="23.25" customHeight="1" x14ac:dyDescent="0.2">
      <c r="B22" s="260" t="s">
        <v>6</v>
      </c>
      <c r="C22" s="108" t="s">
        <v>77</v>
      </c>
      <c r="D22" s="109">
        <v>315.19761500000044</v>
      </c>
      <c r="E22" s="110">
        <v>717.97895400000004</v>
      </c>
      <c r="F22" s="110">
        <v>546.95004499999879</v>
      </c>
      <c r="G22" s="110">
        <v>634.37231599999814</v>
      </c>
      <c r="H22" s="110">
        <v>238.06479999999962</v>
      </c>
      <c r="I22" s="110">
        <v>525.98740000000021</v>
      </c>
      <c r="J22" s="110">
        <v>463.06174699999974</v>
      </c>
      <c r="K22" s="110">
        <v>769.68548399999986</v>
      </c>
      <c r="L22" s="110">
        <v>786.6552500000023</v>
      </c>
      <c r="M22" s="110">
        <v>738.32239999999899</v>
      </c>
      <c r="N22" s="110">
        <v>699.83857400000068</v>
      </c>
      <c r="O22" s="111">
        <v>565.21431100000018</v>
      </c>
      <c r="P22" s="112">
        <v>7001.3288959999991</v>
      </c>
      <c r="Q22" s="142"/>
      <c r="S22" s="260" t="s">
        <v>6</v>
      </c>
      <c r="T22" s="108" t="s">
        <v>77</v>
      </c>
      <c r="U22" s="236">
        <v>4631.33</v>
      </c>
      <c r="V22" s="236">
        <v>7638.2628109999987</v>
      </c>
      <c r="W22" s="236">
        <v>7540.3272579999975</v>
      </c>
      <c r="X22" s="236">
        <v>4023.0348930000005</v>
      </c>
      <c r="Y22" s="236">
        <v>4142.601749999998</v>
      </c>
      <c r="Z22" s="237">
        <v>1445.0134499999995</v>
      </c>
      <c r="AA22" s="237">
        <v>1756.0436999999995</v>
      </c>
      <c r="AB22" s="236">
        <v>2398.4185919999991</v>
      </c>
      <c r="AC22" s="236">
        <v>3032</v>
      </c>
      <c r="AD22" s="244">
        <v>7001.3288959999991</v>
      </c>
    </row>
    <row r="23" spans="2:31" s="139" customFormat="1" ht="23.25" customHeight="1" x14ac:dyDescent="0.2">
      <c r="B23" s="259" t="s">
        <v>17</v>
      </c>
      <c r="C23" s="113" t="s">
        <v>70</v>
      </c>
      <c r="D23" s="117">
        <v>26.579649999999976</v>
      </c>
      <c r="E23" s="105">
        <v>19.070669000000017</v>
      </c>
      <c r="F23" s="105">
        <v>16.757912999999999</v>
      </c>
      <c r="G23" s="105">
        <v>19.10710000000001</v>
      </c>
      <c r="H23" s="105">
        <v>24.332550000000019</v>
      </c>
      <c r="I23" s="105">
        <v>22.357200000000038</v>
      </c>
      <c r="J23" s="105">
        <v>20.236699999999974</v>
      </c>
      <c r="K23" s="105">
        <v>13.260550000000006</v>
      </c>
      <c r="L23" s="105">
        <v>11.10615</v>
      </c>
      <c r="M23" s="105">
        <v>14.166199999999989</v>
      </c>
      <c r="N23" s="105">
        <v>15.7079</v>
      </c>
      <c r="O23" s="106">
        <v>23.670199999999973</v>
      </c>
      <c r="P23" s="107">
        <v>226.35278199999999</v>
      </c>
      <c r="Q23" s="142"/>
      <c r="S23" s="259" t="s">
        <v>17</v>
      </c>
      <c r="T23" s="113" t="s">
        <v>70</v>
      </c>
      <c r="U23" s="238">
        <v>2174.16</v>
      </c>
      <c r="V23" s="144">
        <v>1935.2881690000002</v>
      </c>
      <c r="W23" s="144">
        <v>3014.3397119999995</v>
      </c>
      <c r="X23" s="144">
        <v>1998.1549789999999</v>
      </c>
      <c r="Y23" s="144">
        <v>137.52295000000001</v>
      </c>
      <c r="Z23" s="145">
        <v>177.04519999999982</v>
      </c>
      <c r="AA23" s="145">
        <v>141.50899999999993</v>
      </c>
      <c r="AB23" s="144">
        <v>116.69535</v>
      </c>
      <c r="AC23" s="144">
        <v>414</v>
      </c>
      <c r="AD23" s="243">
        <v>226.35278199999999</v>
      </c>
    </row>
    <row r="24" spans="2:31" s="139" customFormat="1" ht="23.25" customHeight="1" x14ac:dyDescent="0.2">
      <c r="B24" s="261" t="s">
        <v>6</v>
      </c>
      <c r="C24" s="121" t="s">
        <v>77</v>
      </c>
      <c r="D24" s="122">
        <v>486.17694100000017</v>
      </c>
      <c r="E24" s="123">
        <v>678.51731999999936</v>
      </c>
      <c r="F24" s="123">
        <v>1020.5250719999992</v>
      </c>
      <c r="G24" s="123">
        <v>1433.4647829999992</v>
      </c>
      <c r="H24" s="123">
        <v>1379.1838500000003</v>
      </c>
      <c r="I24" s="123">
        <v>1412.5106000000001</v>
      </c>
      <c r="J24" s="123">
        <v>1172.3951319999996</v>
      </c>
      <c r="K24" s="123">
        <v>1349.2997920000003</v>
      </c>
      <c r="L24" s="123">
        <v>1513.9852530000007</v>
      </c>
      <c r="M24" s="123">
        <v>1448.6072500000012</v>
      </c>
      <c r="N24" s="123">
        <v>1387.6780519999973</v>
      </c>
      <c r="O24" s="124">
        <v>1401.2613470000006</v>
      </c>
      <c r="P24" s="125">
        <v>14683.605391999998</v>
      </c>
      <c r="Q24" s="142"/>
      <c r="S24" s="261" t="s">
        <v>6</v>
      </c>
      <c r="T24" s="121" t="s">
        <v>77</v>
      </c>
      <c r="U24" s="239">
        <v>14947.22</v>
      </c>
      <c r="V24" s="240">
        <v>15476.329593</v>
      </c>
      <c r="W24" s="240">
        <v>18183.233476000001</v>
      </c>
      <c r="X24" s="240">
        <v>18279.785227999997</v>
      </c>
      <c r="Y24" s="240">
        <v>16311.216565000008</v>
      </c>
      <c r="Z24" s="241">
        <v>15863.661396999993</v>
      </c>
      <c r="AA24" s="241">
        <v>17098.484056999994</v>
      </c>
      <c r="AB24" s="240">
        <v>18535.853800000001</v>
      </c>
      <c r="AC24" s="240">
        <v>15440</v>
      </c>
      <c r="AD24" s="245">
        <v>14683.605391999998</v>
      </c>
    </row>
    <row r="25" spans="2:31" ht="15" customHeight="1" x14ac:dyDescent="0.2">
      <c r="B25" s="140" t="s">
        <v>234</v>
      </c>
      <c r="R25" s="140"/>
      <c r="S25" s="140" t="s">
        <v>236</v>
      </c>
      <c r="T25" s="140"/>
      <c r="U25" s="140"/>
      <c r="V25" s="140"/>
      <c r="W25" s="140"/>
      <c r="X25" s="140"/>
      <c r="Y25" s="140"/>
      <c r="Z25" s="140"/>
      <c r="AA25" s="140"/>
      <c r="AB25" s="140"/>
      <c r="AC25" s="140"/>
      <c r="AD25" s="56"/>
      <c r="AE25" s="139"/>
    </row>
    <row r="26" spans="2:31" ht="15" customHeight="1" x14ac:dyDescent="0.2">
      <c r="B26" s="140" t="s">
        <v>235</v>
      </c>
      <c r="S26" s="139" t="s">
        <v>237</v>
      </c>
    </row>
    <row r="27" spans="2:31" ht="15" customHeight="1" x14ac:dyDescent="0.2">
      <c r="B27" s="140" t="s">
        <v>243</v>
      </c>
      <c r="S27" s="139" t="s">
        <v>243</v>
      </c>
    </row>
    <row r="28" spans="2:31" ht="24.75" customHeight="1" x14ac:dyDescent="0.2"/>
    <row r="29" spans="2:31" ht="24.75" customHeight="1" x14ac:dyDescent="0.2"/>
    <row r="30" spans="2:31" ht="24.75" customHeight="1" x14ac:dyDescent="0.2"/>
  </sheetData>
  <mergeCells count="20">
    <mergeCell ref="S15:S16"/>
    <mergeCell ref="S17:S18"/>
    <mergeCell ref="S19:S20"/>
    <mergeCell ref="S21:S22"/>
    <mergeCell ref="S23:S24"/>
    <mergeCell ref="S5:S6"/>
    <mergeCell ref="S7:S8"/>
    <mergeCell ref="S9:S10"/>
    <mergeCell ref="S11:S12"/>
    <mergeCell ref="S13:S14"/>
    <mergeCell ref="B23:B24"/>
    <mergeCell ref="B21:B22"/>
    <mergeCell ref="B11:B12"/>
    <mergeCell ref="B13:B14"/>
    <mergeCell ref="B15:B16"/>
    <mergeCell ref="B5:B6"/>
    <mergeCell ref="B7:B8"/>
    <mergeCell ref="B9:B10"/>
    <mergeCell ref="B17:B18"/>
    <mergeCell ref="B19:B20"/>
  </mergeCells>
  <phoneticPr fontId="1"/>
  <conditionalFormatting sqref="D5:O5">
    <cfRule type="top10" dxfId="87" priority="81" bottom="1" rank="1"/>
    <cfRule type="top10" dxfId="86" priority="82" rank="1"/>
  </conditionalFormatting>
  <conditionalFormatting sqref="D6:O6">
    <cfRule type="top10" dxfId="85" priority="79" bottom="1" rank="1"/>
    <cfRule type="top10" dxfId="84" priority="80" rank="1"/>
  </conditionalFormatting>
  <conditionalFormatting sqref="D7:O7">
    <cfRule type="top10" dxfId="83" priority="77" bottom="1" rank="1"/>
    <cfRule type="top10" dxfId="82" priority="78" rank="1"/>
  </conditionalFormatting>
  <conditionalFormatting sqref="D9:O9">
    <cfRule type="top10" dxfId="81" priority="75" bottom="1" rank="1"/>
    <cfRule type="top10" dxfId="80" priority="76" rank="1"/>
  </conditionalFormatting>
  <conditionalFormatting sqref="D11:O11">
    <cfRule type="top10" dxfId="79" priority="73" bottom="1" rank="1"/>
    <cfRule type="top10" dxfId="78" priority="74" rank="1"/>
  </conditionalFormatting>
  <conditionalFormatting sqref="D13:O13">
    <cfRule type="top10" dxfId="77" priority="71" bottom="1" rank="1"/>
    <cfRule type="top10" dxfId="76" priority="72" rank="1"/>
  </conditionalFormatting>
  <conditionalFormatting sqref="D15:O15">
    <cfRule type="top10" dxfId="75" priority="69" bottom="1" rank="1"/>
    <cfRule type="top10" dxfId="74" priority="70" rank="1"/>
  </conditionalFormatting>
  <conditionalFormatting sqref="D17:O17">
    <cfRule type="top10" dxfId="73" priority="67" bottom="1" rank="1"/>
    <cfRule type="top10" dxfId="72" priority="68" rank="1"/>
  </conditionalFormatting>
  <conditionalFormatting sqref="D21:O21">
    <cfRule type="top10" dxfId="71" priority="65" bottom="1" rank="1"/>
    <cfRule type="top10" dxfId="70" priority="66" rank="1"/>
  </conditionalFormatting>
  <conditionalFormatting sqref="D23:O23">
    <cfRule type="top10" dxfId="69" priority="63" bottom="1" rank="1"/>
    <cfRule type="top10" dxfId="68" priority="64" rank="1"/>
  </conditionalFormatting>
  <conditionalFormatting sqref="D8:O8">
    <cfRule type="top10" dxfId="67" priority="61" bottom="1" rank="1"/>
    <cfRule type="top10" dxfId="66" priority="62" rank="1"/>
  </conditionalFormatting>
  <conditionalFormatting sqref="D10:O10">
    <cfRule type="top10" dxfId="65" priority="59" bottom="1" rank="1"/>
    <cfRule type="top10" dxfId="64" priority="60" rank="1"/>
  </conditionalFormatting>
  <conditionalFormatting sqref="D12:O12">
    <cfRule type="top10" dxfId="63" priority="57" bottom="1" rank="1"/>
    <cfRule type="top10" dxfId="62" priority="58" rank="1"/>
  </conditionalFormatting>
  <conditionalFormatting sqref="D14:O14">
    <cfRule type="top10" dxfId="61" priority="55" bottom="1" rank="1"/>
    <cfRule type="top10" dxfId="60" priority="56" rank="1"/>
  </conditionalFormatting>
  <conditionalFormatting sqref="D16:O16">
    <cfRule type="top10" dxfId="59" priority="53" bottom="1" rank="1"/>
    <cfRule type="top10" dxfId="58" priority="54" rank="1"/>
  </conditionalFormatting>
  <conditionalFormatting sqref="D20:O20">
    <cfRule type="top10" dxfId="57" priority="51" bottom="1" rank="1"/>
    <cfRule type="top10" dxfId="56" priority="52" rank="1"/>
  </conditionalFormatting>
  <conditionalFormatting sqref="D22:O22">
    <cfRule type="top10" dxfId="55" priority="49" bottom="1" rank="1"/>
    <cfRule type="top10" dxfId="54" priority="50" rank="1"/>
  </conditionalFormatting>
  <conditionalFormatting sqref="D18:O18">
    <cfRule type="top10" dxfId="53" priority="45" bottom="1" rank="1"/>
    <cfRule type="top10" dxfId="52" priority="46" rank="1"/>
  </conditionalFormatting>
  <conditionalFormatting sqref="D19:P19">
    <cfRule type="top10" dxfId="51" priority="44" bottom="1" rank="1"/>
  </conditionalFormatting>
  <conditionalFormatting sqref="D19:O19">
    <cfRule type="top10" dxfId="50" priority="43" rank="1"/>
  </conditionalFormatting>
  <conditionalFormatting sqref="D24:O24">
    <cfRule type="top10" dxfId="49" priority="41" bottom="1" rank="1"/>
    <cfRule type="top10" dxfId="48" priority="42" rank="1"/>
  </conditionalFormatting>
  <conditionalFormatting sqref="U5:AD5">
    <cfRule type="top10" dxfId="47" priority="39" bottom="1" rank="1"/>
    <cfRule type="top10" dxfId="46" priority="40" rank="1"/>
  </conditionalFormatting>
  <conditionalFormatting sqref="U6:AD6">
    <cfRule type="top10" dxfId="45" priority="37" bottom="1" rank="1"/>
    <cfRule type="top10" dxfId="44" priority="38" rank="1"/>
  </conditionalFormatting>
  <conditionalFormatting sqref="U7:AD7">
    <cfRule type="top10" dxfId="43" priority="35" bottom="1" rank="1"/>
    <cfRule type="top10" dxfId="42" priority="36" rank="1"/>
  </conditionalFormatting>
  <conditionalFormatting sqref="U8:AD8">
    <cfRule type="top10" dxfId="41" priority="33" bottom="1" rank="1"/>
    <cfRule type="top10" dxfId="40" priority="34" rank="1"/>
  </conditionalFormatting>
  <conditionalFormatting sqref="U9:AD9">
    <cfRule type="top10" dxfId="39" priority="31" bottom="1" rank="1"/>
    <cfRule type="top10" dxfId="38" priority="32" rank="1"/>
  </conditionalFormatting>
  <conditionalFormatting sqref="U10:AD10">
    <cfRule type="top10" dxfId="37" priority="29" bottom="1" rank="1"/>
    <cfRule type="top10" dxfId="36" priority="30" rank="1"/>
  </conditionalFormatting>
  <conditionalFormatting sqref="U11:AD11">
    <cfRule type="top10" dxfId="35" priority="27" bottom="1" rank="1"/>
    <cfRule type="top10" dxfId="34" priority="28" rank="1"/>
  </conditionalFormatting>
  <conditionalFormatting sqref="U12:AD12">
    <cfRule type="top10" dxfId="33" priority="25" bottom="1" rank="1"/>
    <cfRule type="top10" dxfId="32" priority="26" rank="1"/>
  </conditionalFormatting>
  <conditionalFormatting sqref="U13:AD13">
    <cfRule type="top10" dxfId="31" priority="23" bottom="1" rank="1"/>
    <cfRule type="top10" dxfId="30" priority="24" rank="1"/>
  </conditionalFormatting>
  <conditionalFormatting sqref="U14:AD14">
    <cfRule type="top10" dxfId="29" priority="21" bottom="1" rank="1"/>
    <cfRule type="top10" dxfId="28" priority="22" rank="1"/>
  </conditionalFormatting>
  <conditionalFormatting sqref="U15:AD15">
    <cfRule type="top10" dxfId="27" priority="19" bottom="1" rank="1"/>
    <cfRule type="top10" dxfId="26" priority="20" rank="1"/>
  </conditionalFormatting>
  <conditionalFormatting sqref="U16:AD16">
    <cfRule type="top10" dxfId="25" priority="17" bottom="1" rank="1"/>
    <cfRule type="top10" dxfId="24" priority="18" rank="1"/>
  </conditionalFormatting>
  <conditionalFormatting sqref="U17:AD17">
    <cfRule type="top10" dxfId="23" priority="15" bottom="1" rank="1"/>
    <cfRule type="top10" dxfId="22" priority="16" rank="1"/>
  </conditionalFormatting>
  <conditionalFormatting sqref="U18:AD18">
    <cfRule type="top10" dxfId="21" priority="13" bottom="1" rank="1"/>
    <cfRule type="top10" dxfId="20" priority="14" rank="1"/>
  </conditionalFormatting>
  <conditionalFormatting sqref="U19:AD19">
    <cfRule type="top10" dxfId="19" priority="11" bottom="1" rank="1"/>
    <cfRule type="top10" dxfId="18" priority="12" rank="1"/>
  </conditionalFormatting>
  <conditionalFormatting sqref="U20:AD20">
    <cfRule type="top10" dxfId="17" priority="9" bottom="1" rank="1"/>
    <cfRule type="top10" dxfId="16" priority="10" rank="1"/>
  </conditionalFormatting>
  <conditionalFormatting sqref="U21:AD21">
    <cfRule type="top10" dxfId="15" priority="7" bottom="1" rank="1"/>
    <cfRule type="top10" dxfId="14" priority="8" rank="1"/>
  </conditionalFormatting>
  <conditionalFormatting sqref="U22:AD22">
    <cfRule type="top10" dxfId="13" priority="5" bottom="1" rank="1"/>
    <cfRule type="top10" dxfId="12" priority="6" rank="1"/>
  </conditionalFormatting>
  <conditionalFormatting sqref="U23:AD23">
    <cfRule type="top10" dxfId="11" priority="3" bottom="1" rank="1"/>
    <cfRule type="top10" dxfId="10" priority="4" rank="1"/>
  </conditionalFormatting>
  <conditionalFormatting sqref="U24:AD24">
    <cfRule type="top10" dxfId="9" priority="1" bottom="1" rank="1"/>
    <cfRule type="top10" dxfId="8" priority="2" rank="1"/>
  </conditionalFormatting>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19"/>
  <sheetViews>
    <sheetView showGridLines="0" view="pageBreakPreview" zoomScaleNormal="85" zoomScaleSheetLayoutView="100" workbookViewId="0">
      <selection activeCell="B9" sqref="B9"/>
    </sheetView>
  </sheetViews>
  <sheetFormatPr defaultColWidth="8.88671875" defaultRowHeight="15" x14ac:dyDescent="0.2"/>
  <cols>
    <col min="1" max="1" width="2.77734375" style="126" customWidth="1"/>
    <col min="2" max="2" width="12.77734375" style="54" customWidth="1"/>
    <col min="3" max="14" width="7.77734375" style="126" customWidth="1"/>
    <col min="15" max="15" width="9.77734375" style="126" customWidth="1"/>
    <col min="16" max="16" width="2.77734375" style="54" customWidth="1"/>
    <col min="17" max="17" width="2.77734375" style="126" customWidth="1"/>
    <col min="18" max="18" width="12.77734375" style="126" customWidth="1"/>
    <col min="19" max="28" width="9.77734375" style="126" customWidth="1"/>
    <col min="29" max="29" width="2.77734375" style="126" customWidth="1"/>
    <col min="30" max="16384" width="8.88671875" style="126"/>
  </cols>
  <sheetData>
    <row r="1" spans="2:29" x14ac:dyDescent="0.2">
      <c r="R1" s="54"/>
      <c r="Z1" s="54"/>
      <c r="AA1" s="54"/>
    </row>
    <row r="2" spans="2:29" x14ac:dyDescent="0.2">
      <c r="B2" s="54" t="s">
        <v>175</v>
      </c>
      <c r="Q2" s="54"/>
      <c r="R2" s="54" t="s">
        <v>176</v>
      </c>
      <c r="S2" s="54"/>
      <c r="T2" s="54"/>
      <c r="U2" s="54"/>
      <c r="V2" s="54"/>
      <c r="W2" s="54"/>
      <c r="X2" s="54"/>
      <c r="Y2" s="54"/>
      <c r="Z2" s="54"/>
      <c r="AA2" s="54"/>
      <c r="AB2" s="54"/>
      <c r="AC2" s="54"/>
    </row>
    <row r="3" spans="2:29" x14ac:dyDescent="0.2">
      <c r="B3" s="186"/>
      <c r="C3" s="186"/>
      <c r="D3" s="186"/>
      <c r="E3" s="186"/>
      <c r="F3" s="186"/>
      <c r="G3" s="186"/>
      <c r="H3" s="186"/>
      <c r="I3" s="186"/>
      <c r="J3" s="186"/>
      <c r="K3" s="186"/>
      <c r="L3" s="186"/>
      <c r="M3" s="186"/>
      <c r="N3" s="186"/>
      <c r="O3" s="187" t="s">
        <v>33</v>
      </c>
      <c r="P3" s="147"/>
      <c r="R3" s="186"/>
      <c r="S3" s="186"/>
      <c r="T3" s="186"/>
      <c r="U3" s="186"/>
      <c r="V3" s="186"/>
      <c r="W3" s="186"/>
      <c r="X3" s="186"/>
      <c r="Y3" s="186"/>
      <c r="Z3" s="186"/>
      <c r="AA3" s="187"/>
      <c r="AB3" s="198" t="s">
        <v>33</v>
      </c>
    </row>
    <row r="4" spans="2:29" ht="14.25" customHeight="1" x14ac:dyDescent="0.2">
      <c r="B4" s="97"/>
      <c r="C4" s="97" t="s">
        <v>31</v>
      </c>
      <c r="D4" s="188" t="s">
        <v>19</v>
      </c>
      <c r="E4" s="188" t="s">
        <v>20</v>
      </c>
      <c r="F4" s="188" t="s">
        <v>21</v>
      </c>
      <c r="G4" s="188" t="s">
        <v>22</v>
      </c>
      <c r="H4" s="188" t="s">
        <v>23</v>
      </c>
      <c r="I4" s="188" t="s">
        <v>24</v>
      </c>
      <c r="J4" s="188" t="s">
        <v>25</v>
      </c>
      <c r="K4" s="188" t="s">
        <v>26</v>
      </c>
      <c r="L4" s="188" t="s">
        <v>27</v>
      </c>
      <c r="M4" s="188" t="s">
        <v>28</v>
      </c>
      <c r="N4" s="189" t="s">
        <v>29</v>
      </c>
      <c r="O4" s="190" t="s">
        <v>32</v>
      </c>
      <c r="P4" s="148"/>
      <c r="R4" s="96"/>
      <c r="S4" s="174">
        <v>2015</v>
      </c>
      <c r="T4" s="174">
        <v>2016</v>
      </c>
      <c r="U4" s="174">
        <v>2017</v>
      </c>
      <c r="V4" s="174">
        <v>2018</v>
      </c>
      <c r="W4" s="174">
        <v>2019</v>
      </c>
      <c r="X4" s="175">
        <v>2020</v>
      </c>
      <c r="Y4" s="174">
        <v>2021</v>
      </c>
      <c r="Z4" s="174">
        <v>2022</v>
      </c>
      <c r="AA4" s="174">
        <v>2023</v>
      </c>
      <c r="AB4" s="176">
        <v>2024</v>
      </c>
    </row>
    <row r="5" spans="2:29" ht="14.25" customHeight="1" x14ac:dyDescent="0.2">
      <c r="B5" s="191" t="s">
        <v>135</v>
      </c>
      <c r="C5" s="192">
        <v>6646.0636500000028</v>
      </c>
      <c r="D5" s="193">
        <v>7080.0651499999985</v>
      </c>
      <c r="E5" s="193">
        <v>7266.5891499999916</v>
      </c>
      <c r="F5" s="193">
        <v>9339.9293499999931</v>
      </c>
      <c r="G5" s="193">
        <v>9193.239800000003</v>
      </c>
      <c r="H5" s="193">
        <v>8334.0110000000022</v>
      </c>
      <c r="I5" s="193">
        <v>8036.8335500000012</v>
      </c>
      <c r="J5" s="193">
        <v>8773.394899999992</v>
      </c>
      <c r="K5" s="193">
        <v>9458.5017500000067</v>
      </c>
      <c r="L5" s="193">
        <v>10472.439000000006</v>
      </c>
      <c r="M5" s="193">
        <v>9187.7821999999996</v>
      </c>
      <c r="N5" s="194">
        <v>8627.5369499999997</v>
      </c>
      <c r="O5" s="195">
        <v>102416.38644999999</v>
      </c>
      <c r="P5" s="142"/>
      <c r="R5" s="191" t="s">
        <v>135</v>
      </c>
      <c r="S5" s="177">
        <v>13152.174122999999</v>
      </c>
      <c r="T5" s="177">
        <v>14816.683999999999</v>
      </c>
      <c r="U5" s="177">
        <v>18349.785</v>
      </c>
      <c r="V5" s="178">
        <v>51119.848050000008</v>
      </c>
      <c r="W5" s="177">
        <v>83216.419649999996</v>
      </c>
      <c r="X5" s="179">
        <v>91228.516600000003</v>
      </c>
      <c r="Y5" s="177">
        <v>102327.81935000003</v>
      </c>
      <c r="Z5" s="180">
        <v>116100.97435</v>
      </c>
      <c r="AA5" s="180">
        <v>106903.66735</v>
      </c>
      <c r="AB5" s="181">
        <v>102416.38644999999</v>
      </c>
    </row>
    <row r="6" spans="2:29" ht="14.25" customHeight="1" x14ac:dyDescent="0.2">
      <c r="B6" s="196" t="s">
        <v>34</v>
      </c>
      <c r="C6" s="192">
        <v>847.04435000000058</v>
      </c>
      <c r="D6" s="193">
        <v>955.40430000000015</v>
      </c>
      <c r="E6" s="193">
        <v>716.63845000000003</v>
      </c>
      <c r="F6" s="193">
        <v>955.2429000000003</v>
      </c>
      <c r="G6" s="193">
        <v>992.04849999999965</v>
      </c>
      <c r="H6" s="193">
        <v>940.10804999999982</v>
      </c>
      <c r="I6" s="193">
        <v>681.27745000000004</v>
      </c>
      <c r="J6" s="193">
        <v>622.88554999999985</v>
      </c>
      <c r="K6" s="193">
        <v>572.12549999999965</v>
      </c>
      <c r="L6" s="193">
        <v>719.69155000000023</v>
      </c>
      <c r="M6" s="193">
        <v>768.20840000000021</v>
      </c>
      <c r="N6" s="194">
        <v>1012.7835500000006</v>
      </c>
      <c r="O6" s="195">
        <v>9783.4585499999994</v>
      </c>
      <c r="P6" s="142"/>
      <c r="R6" s="196" t="s">
        <v>34</v>
      </c>
      <c r="S6" s="177">
        <v>2050.2455590000004</v>
      </c>
      <c r="T6" s="177">
        <v>3391.5759499999999</v>
      </c>
      <c r="U6" s="177">
        <v>4203.0160500000002</v>
      </c>
      <c r="V6" s="178">
        <v>2931.9538499999994</v>
      </c>
      <c r="W6" s="177">
        <v>3999.841249999999</v>
      </c>
      <c r="X6" s="179">
        <v>7675.2152000000006</v>
      </c>
      <c r="Y6" s="177">
        <v>8381.577949999999</v>
      </c>
      <c r="Z6" s="180">
        <v>8405.9392499999994</v>
      </c>
      <c r="AA6" s="180">
        <v>9036.7688999999991</v>
      </c>
      <c r="AB6" s="181">
        <v>9783.4585499999994</v>
      </c>
    </row>
    <row r="7" spans="2:29" ht="14.25" customHeight="1" x14ac:dyDescent="0.2">
      <c r="B7" s="197" t="s">
        <v>136</v>
      </c>
      <c r="C7" s="192">
        <v>55.229683999999999</v>
      </c>
      <c r="D7" s="193">
        <v>90.463055000000011</v>
      </c>
      <c r="E7" s="193">
        <v>127.26593600000001</v>
      </c>
      <c r="F7" s="193">
        <v>80.94063300000002</v>
      </c>
      <c r="G7" s="193">
        <v>57.360515499999991</v>
      </c>
      <c r="H7" s="193">
        <v>80.463400000000021</v>
      </c>
      <c r="I7" s="193">
        <v>52.367604999999998</v>
      </c>
      <c r="J7" s="193">
        <v>20.211176999999999</v>
      </c>
      <c r="K7" s="193">
        <v>23.011741999999995</v>
      </c>
      <c r="L7" s="193">
        <v>8.3605579999999975</v>
      </c>
      <c r="M7" s="193">
        <v>33.786603999999997</v>
      </c>
      <c r="N7" s="194">
        <v>47.730202999999989</v>
      </c>
      <c r="O7" s="195">
        <v>677.19111250000003</v>
      </c>
      <c r="P7" s="142"/>
      <c r="R7" s="197" t="s">
        <v>136</v>
      </c>
      <c r="S7" s="180">
        <v>75947.410318000009</v>
      </c>
      <c r="T7" s="180">
        <v>84843.36765</v>
      </c>
      <c r="U7" s="180">
        <v>109842.17910999998</v>
      </c>
      <c r="V7" s="182">
        <v>56710.066029000001</v>
      </c>
      <c r="W7" s="183">
        <v>255.15745599999997</v>
      </c>
      <c r="X7" s="184">
        <v>1102.6450394999999</v>
      </c>
      <c r="Y7" s="183">
        <v>365.73530949999997</v>
      </c>
      <c r="Z7" s="183">
        <v>467.57051000000013</v>
      </c>
      <c r="AA7" s="183">
        <v>781.79902500000003</v>
      </c>
      <c r="AB7" s="185">
        <v>677.19111250000003</v>
      </c>
    </row>
    <row r="8" spans="2:29" x14ac:dyDescent="0.2">
      <c r="B8" s="246" t="s">
        <v>238</v>
      </c>
      <c r="C8" s="149"/>
      <c r="D8" s="149"/>
      <c r="E8" s="149"/>
      <c r="F8" s="149"/>
      <c r="G8" s="149"/>
      <c r="H8" s="149"/>
      <c r="I8" s="149"/>
      <c r="J8" s="149"/>
      <c r="K8" s="149"/>
      <c r="L8" s="149"/>
      <c r="M8" s="149"/>
      <c r="N8" s="149"/>
      <c r="O8" s="149"/>
      <c r="R8" s="56" t="s">
        <v>240</v>
      </c>
      <c r="S8" s="153"/>
      <c r="T8" s="153"/>
      <c r="U8" s="153"/>
      <c r="V8" s="153"/>
      <c r="W8" s="153"/>
      <c r="X8" s="153"/>
      <c r="Y8" s="153"/>
      <c r="Z8" s="153"/>
      <c r="AA8" s="153"/>
    </row>
    <row r="9" spans="2:29" ht="15" customHeight="1" x14ac:dyDescent="0.2">
      <c r="B9" s="56" t="s">
        <v>239</v>
      </c>
      <c r="P9" s="142"/>
      <c r="R9" s="140" t="s">
        <v>241</v>
      </c>
    </row>
    <row r="10" spans="2:29" ht="15" customHeight="1" x14ac:dyDescent="0.2">
      <c r="P10" s="142"/>
    </row>
    <row r="11" spans="2:29" ht="15" customHeight="1" x14ac:dyDescent="0.2">
      <c r="P11" s="142"/>
    </row>
    <row r="12" spans="2:29" ht="15" customHeight="1" x14ac:dyDescent="0.2">
      <c r="D12" s="150"/>
      <c r="E12" s="150"/>
      <c r="F12" s="150"/>
      <c r="G12" s="150"/>
      <c r="H12" s="150"/>
      <c r="I12" s="150"/>
      <c r="J12" s="150"/>
      <c r="K12" s="150"/>
      <c r="L12" s="150"/>
      <c r="P12" s="142"/>
    </row>
    <row r="13" spans="2:29" ht="13.5" customHeight="1" x14ac:dyDescent="0.2">
      <c r="D13" s="150"/>
      <c r="E13" s="150"/>
      <c r="F13" s="150"/>
      <c r="G13" s="150"/>
      <c r="H13" s="150"/>
      <c r="I13" s="150"/>
      <c r="J13" s="150"/>
      <c r="K13" s="150"/>
      <c r="L13" s="150"/>
    </row>
    <row r="14" spans="2:29" x14ac:dyDescent="0.2">
      <c r="D14" s="150"/>
      <c r="E14" s="150"/>
      <c r="F14" s="150"/>
      <c r="G14" s="150"/>
      <c r="H14" s="150"/>
      <c r="I14" s="150"/>
      <c r="J14" s="150"/>
      <c r="K14" s="150"/>
      <c r="L14" s="150"/>
    </row>
    <row r="15" spans="2:29" x14ac:dyDescent="0.2">
      <c r="D15" s="150"/>
      <c r="E15" s="150"/>
      <c r="F15" s="150"/>
      <c r="G15" s="150"/>
      <c r="H15" s="150"/>
      <c r="I15" s="150"/>
      <c r="J15" s="150"/>
      <c r="K15" s="150"/>
      <c r="L15" s="150"/>
    </row>
    <row r="16" spans="2:29" x14ac:dyDescent="0.2">
      <c r="D16" s="150"/>
      <c r="E16" s="150"/>
      <c r="F16" s="150"/>
      <c r="G16" s="150"/>
      <c r="H16" s="150"/>
      <c r="I16" s="150"/>
      <c r="J16" s="150"/>
      <c r="K16" s="150"/>
      <c r="L16" s="150"/>
    </row>
    <row r="17" spans="4:12" x14ac:dyDescent="0.2">
      <c r="D17" s="150"/>
      <c r="E17" s="150"/>
      <c r="F17" s="150"/>
      <c r="G17" s="150"/>
      <c r="H17" s="150"/>
      <c r="I17" s="150"/>
      <c r="J17" s="150"/>
      <c r="K17" s="150"/>
      <c r="L17" s="150"/>
    </row>
    <row r="18" spans="4:12" x14ac:dyDescent="0.2">
      <c r="D18" s="151"/>
      <c r="E18" s="151"/>
      <c r="F18" s="151"/>
      <c r="G18" s="151"/>
      <c r="H18" s="151"/>
      <c r="I18" s="151"/>
      <c r="J18" s="151"/>
    </row>
    <row r="19" spans="4:12" x14ac:dyDescent="0.2">
      <c r="D19" s="151"/>
      <c r="E19" s="151"/>
      <c r="F19" s="151"/>
      <c r="G19" s="151"/>
      <c r="H19" s="151"/>
      <c r="I19" s="151"/>
    </row>
  </sheetData>
  <phoneticPr fontId="1"/>
  <conditionalFormatting sqref="C8:N8">
    <cfRule type="top10" dxfId="7" priority="65" bottom="1" rank="1"/>
    <cfRule type="top10" dxfId="6" priority="66" rank="1"/>
  </conditionalFormatting>
  <conditionalFormatting sqref="C5:N5">
    <cfRule type="top10" dxfId="5" priority="1" bottom="1" rank="1"/>
    <cfRule type="top10" dxfId="4" priority="2" rank="1"/>
  </conditionalFormatting>
  <conditionalFormatting sqref="C6:N6">
    <cfRule type="top10" dxfId="3" priority="3" bottom="1" rank="1"/>
    <cfRule type="top10" dxfId="2" priority="4" rank="1"/>
  </conditionalFormatting>
  <conditionalFormatting sqref="C7:N7">
    <cfRule type="top10" dxfId="1" priority="5" bottom="1" rank="1"/>
    <cfRule type="top10" dxfId="0" priority="6" rank="1"/>
  </conditionalFormatting>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E9B5B-6FBC-4351-810F-10D05345D7CB}">
  <dimension ref="B1:H7"/>
  <sheetViews>
    <sheetView showGridLines="0" view="pageBreakPreview" zoomScaleNormal="100" zoomScaleSheetLayoutView="100" workbookViewId="0">
      <selection activeCell="G15" sqref="G15"/>
    </sheetView>
  </sheetViews>
  <sheetFormatPr defaultRowHeight="15" x14ac:dyDescent="0.2"/>
  <cols>
    <col min="1" max="1" width="2.77734375" style="126" customWidth="1"/>
    <col min="2" max="3" width="8.88671875" style="126"/>
    <col min="4" max="4" width="19.21875" style="126" customWidth="1"/>
    <col min="5" max="7" width="20.77734375" style="126" customWidth="1"/>
    <col min="8" max="8" width="30" style="126" customWidth="1"/>
    <col min="9" max="9" width="2.77734375" style="126" customWidth="1"/>
    <col min="10" max="16384" width="8.88671875" style="126"/>
  </cols>
  <sheetData>
    <row r="1" spans="2:8" ht="15" customHeight="1" x14ac:dyDescent="0.2"/>
    <row r="2" spans="2:8" x14ac:dyDescent="0.2">
      <c r="B2" s="126" t="s">
        <v>177</v>
      </c>
    </row>
    <row r="4" spans="2:8" ht="31.2" customHeight="1" x14ac:dyDescent="0.2">
      <c r="B4" s="171" t="s">
        <v>139</v>
      </c>
      <c r="C4" s="171" t="s">
        <v>140</v>
      </c>
      <c r="D4" s="171" t="s">
        <v>141</v>
      </c>
      <c r="E4" s="199" t="s">
        <v>220</v>
      </c>
      <c r="F4" s="199" t="s">
        <v>221</v>
      </c>
      <c r="G4" s="199" t="s">
        <v>222</v>
      </c>
      <c r="H4" s="172" t="s">
        <v>142</v>
      </c>
    </row>
    <row r="5" spans="2:8" ht="30" x14ac:dyDescent="0.2">
      <c r="B5" s="154" t="s">
        <v>143</v>
      </c>
      <c r="C5" s="154" t="s">
        <v>42</v>
      </c>
      <c r="D5" s="135" t="s">
        <v>147</v>
      </c>
      <c r="E5" s="131">
        <v>2</v>
      </c>
      <c r="F5" s="133">
        <v>668.6</v>
      </c>
      <c r="G5" s="131">
        <v>1998</v>
      </c>
      <c r="H5" s="128"/>
    </row>
    <row r="6" spans="2:8" ht="26.4" customHeight="1" x14ac:dyDescent="0.2">
      <c r="B6" s="130" t="s">
        <v>144</v>
      </c>
      <c r="C6" s="130" t="s">
        <v>43</v>
      </c>
      <c r="D6" s="130" t="s">
        <v>232</v>
      </c>
      <c r="E6" s="132">
        <v>3</v>
      </c>
      <c r="F6" s="134">
        <v>15.3</v>
      </c>
      <c r="G6" s="130" t="s">
        <v>145</v>
      </c>
      <c r="H6" s="127" t="s">
        <v>146</v>
      </c>
    </row>
    <row r="7" spans="2:8" ht="15" customHeight="1" x14ac:dyDescent="0.2"/>
  </sheetData>
  <phoneticPr fontId="1"/>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80757-BDB7-4EFB-9AE5-359E81894E09}">
  <dimension ref="B2:C7"/>
  <sheetViews>
    <sheetView showGridLines="0" view="pageBreakPreview" zoomScaleNormal="100" zoomScaleSheetLayoutView="100" workbookViewId="0">
      <selection activeCell="C21" sqref="C21"/>
    </sheetView>
  </sheetViews>
  <sheetFormatPr defaultRowHeight="13.2" x14ac:dyDescent="0.2"/>
  <cols>
    <col min="1" max="1" width="2.77734375" customWidth="1"/>
    <col min="2" max="2" width="17.77734375" customWidth="1"/>
    <col min="3" max="3" width="88.88671875" customWidth="1"/>
    <col min="4" max="4" width="2.77734375" customWidth="1"/>
  </cols>
  <sheetData>
    <row r="2" spans="2:3" ht="15" x14ac:dyDescent="0.2">
      <c r="B2" s="54" t="s">
        <v>231</v>
      </c>
    </row>
    <row r="4" spans="2:3" ht="30" customHeight="1" x14ac:dyDescent="0.2">
      <c r="B4" s="129" t="s">
        <v>226</v>
      </c>
      <c r="C4" s="129" t="s">
        <v>223</v>
      </c>
    </row>
    <row r="5" spans="2:3" ht="49.95" customHeight="1" x14ac:dyDescent="0.2">
      <c r="B5" s="129" t="s">
        <v>227</v>
      </c>
      <c r="C5" s="200" t="s">
        <v>224</v>
      </c>
    </row>
    <row r="6" spans="2:3" ht="30" customHeight="1" x14ac:dyDescent="0.2">
      <c r="B6" s="129" t="s">
        <v>228</v>
      </c>
      <c r="C6" s="129" t="s">
        <v>225</v>
      </c>
    </row>
    <row r="7" spans="2:3" ht="49.95" customHeight="1" x14ac:dyDescent="0.2">
      <c r="B7" s="129" t="s">
        <v>229</v>
      </c>
      <c r="C7" s="200" t="s">
        <v>230</v>
      </c>
    </row>
  </sheetData>
  <phoneticPr fontId="1"/>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P148"/>
  <sheetViews>
    <sheetView showGridLines="0" view="pageBreakPreview" zoomScale="70" zoomScaleNormal="85" zoomScaleSheetLayoutView="70" workbookViewId="0">
      <selection activeCell="AH12" sqref="AH12"/>
    </sheetView>
  </sheetViews>
  <sheetFormatPr defaultColWidth="9" defaultRowHeight="12.6" x14ac:dyDescent="0.2"/>
  <cols>
    <col min="1" max="1" width="2.77734375" style="56" customWidth="1"/>
    <col min="2" max="2" width="12.77734375" style="93" customWidth="1"/>
    <col min="3" max="3" width="35.77734375" style="93" customWidth="1"/>
    <col min="4" max="27" width="5.77734375" style="56" customWidth="1"/>
    <col min="28" max="29" width="6.77734375" style="56" customWidth="1"/>
    <col min="30" max="30" width="2.77734375" style="56" customWidth="1"/>
    <col min="31" max="31" width="7.6640625" style="56" customWidth="1"/>
    <col min="32" max="41" width="8.77734375" style="56" customWidth="1"/>
    <col min="42" max="42" width="10.77734375" style="56" customWidth="1"/>
    <col min="43" max="43" width="2.77734375" style="56" customWidth="1"/>
    <col min="44" max="16384" width="9" style="56"/>
  </cols>
  <sheetData>
    <row r="1" spans="2:42" ht="15" customHeight="1" x14ac:dyDescent="0.2"/>
    <row r="2" spans="2:42" ht="15" x14ac:dyDescent="0.2">
      <c r="B2" s="54" t="s">
        <v>168</v>
      </c>
      <c r="C2" s="55"/>
      <c r="AE2" s="54" t="s">
        <v>169</v>
      </c>
      <c r="AF2" s="126"/>
      <c r="AG2" s="126"/>
      <c r="AH2" s="126"/>
      <c r="AI2" s="126"/>
      <c r="AJ2" s="126"/>
      <c r="AK2" s="126"/>
      <c r="AL2" s="126"/>
      <c r="AM2" s="126"/>
      <c r="AN2" s="126"/>
      <c r="AO2" s="126"/>
      <c r="AP2" s="126"/>
    </row>
    <row r="3" spans="2:42" ht="15" customHeight="1" x14ac:dyDescent="0.2">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E3" s="155"/>
      <c r="AF3" s="155"/>
      <c r="AG3" s="155"/>
      <c r="AH3" s="155"/>
      <c r="AI3" s="155"/>
      <c r="AJ3" s="155"/>
      <c r="AK3" s="155"/>
      <c r="AL3" s="155"/>
      <c r="AM3" s="155"/>
      <c r="AN3" s="155"/>
      <c r="AO3" s="155"/>
      <c r="AP3" s="152"/>
    </row>
    <row r="4" spans="2:42" ht="25.05" customHeight="1" x14ac:dyDescent="0.2">
      <c r="B4" s="266" t="s">
        <v>78</v>
      </c>
      <c r="C4" s="269" t="s">
        <v>57</v>
      </c>
      <c r="D4" s="264" t="s">
        <v>18</v>
      </c>
      <c r="E4" s="265"/>
      <c r="F4" s="264" t="s">
        <v>19</v>
      </c>
      <c r="G4" s="265"/>
      <c r="H4" s="264" t="s">
        <v>20</v>
      </c>
      <c r="I4" s="265"/>
      <c r="J4" s="264" t="s">
        <v>21</v>
      </c>
      <c r="K4" s="265"/>
      <c r="L4" s="264" t="s">
        <v>22</v>
      </c>
      <c r="M4" s="265"/>
      <c r="N4" s="264" t="s">
        <v>23</v>
      </c>
      <c r="O4" s="265"/>
      <c r="P4" s="264" t="s">
        <v>24</v>
      </c>
      <c r="Q4" s="265"/>
      <c r="R4" s="264" t="s">
        <v>25</v>
      </c>
      <c r="S4" s="265"/>
      <c r="T4" s="264" t="s">
        <v>26</v>
      </c>
      <c r="U4" s="265"/>
      <c r="V4" s="264" t="s">
        <v>27</v>
      </c>
      <c r="W4" s="265"/>
      <c r="X4" s="264" t="s">
        <v>28</v>
      </c>
      <c r="Y4" s="265"/>
      <c r="Z4" s="264" t="s">
        <v>29</v>
      </c>
      <c r="AA4" s="278"/>
      <c r="AB4" s="276" t="s">
        <v>7</v>
      </c>
      <c r="AC4" s="277"/>
      <c r="AD4" s="58"/>
      <c r="AE4" s="201" t="s">
        <v>35</v>
      </c>
      <c r="AF4" s="202">
        <v>2015</v>
      </c>
      <c r="AG4" s="202">
        <v>2016</v>
      </c>
      <c r="AH4" s="202">
        <v>2017</v>
      </c>
      <c r="AI4" s="202">
        <v>2018</v>
      </c>
      <c r="AJ4" s="202">
        <v>2019</v>
      </c>
      <c r="AK4" s="202">
        <v>2020</v>
      </c>
      <c r="AL4" s="203">
        <v>2021</v>
      </c>
      <c r="AM4" s="204">
        <v>2022</v>
      </c>
      <c r="AN4" s="203">
        <v>2023</v>
      </c>
      <c r="AO4" s="205">
        <v>2024</v>
      </c>
      <c r="AP4" s="206" t="s">
        <v>110</v>
      </c>
    </row>
    <row r="5" spans="2:42" ht="25.05" customHeight="1" x14ac:dyDescent="0.2">
      <c r="B5" s="267"/>
      <c r="C5" s="270"/>
      <c r="D5" s="274" t="s">
        <v>79</v>
      </c>
      <c r="E5" s="272" t="s">
        <v>80</v>
      </c>
      <c r="F5" s="274" t="s">
        <v>79</v>
      </c>
      <c r="G5" s="272" t="s">
        <v>80</v>
      </c>
      <c r="H5" s="274" t="s">
        <v>79</v>
      </c>
      <c r="I5" s="272" t="s">
        <v>80</v>
      </c>
      <c r="J5" s="274" t="s">
        <v>79</v>
      </c>
      <c r="K5" s="272" t="s">
        <v>80</v>
      </c>
      <c r="L5" s="274" t="s">
        <v>79</v>
      </c>
      <c r="M5" s="272" t="s">
        <v>80</v>
      </c>
      <c r="N5" s="274" t="s">
        <v>79</v>
      </c>
      <c r="O5" s="272" t="s">
        <v>80</v>
      </c>
      <c r="P5" s="274" t="s">
        <v>79</v>
      </c>
      <c r="Q5" s="272" t="s">
        <v>80</v>
      </c>
      <c r="R5" s="274" t="s">
        <v>79</v>
      </c>
      <c r="S5" s="272" t="s">
        <v>80</v>
      </c>
      <c r="T5" s="274" t="s">
        <v>79</v>
      </c>
      <c r="U5" s="272" t="s">
        <v>80</v>
      </c>
      <c r="V5" s="274" t="s">
        <v>79</v>
      </c>
      <c r="W5" s="272" t="s">
        <v>80</v>
      </c>
      <c r="X5" s="274" t="s">
        <v>79</v>
      </c>
      <c r="Y5" s="272" t="s">
        <v>80</v>
      </c>
      <c r="Z5" s="274" t="s">
        <v>79</v>
      </c>
      <c r="AA5" s="288" t="s">
        <v>80</v>
      </c>
      <c r="AB5" s="284" t="s">
        <v>79</v>
      </c>
      <c r="AC5" s="286" t="s">
        <v>80</v>
      </c>
      <c r="AD5" s="58"/>
      <c r="AE5" s="207" t="s">
        <v>37</v>
      </c>
      <c r="AF5" s="208">
        <v>91</v>
      </c>
      <c r="AG5" s="209">
        <v>218</v>
      </c>
      <c r="AH5" s="209">
        <v>267</v>
      </c>
      <c r="AI5" s="209">
        <v>205</v>
      </c>
      <c r="AJ5" s="209">
        <v>353</v>
      </c>
      <c r="AK5" s="209">
        <v>385</v>
      </c>
      <c r="AL5" s="210">
        <v>379</v>
      </c>
      <c r="AM5" s="209">
        <v>423</v>
      </c>
      <c r="AN5" s="210">
        <v>339</v>
      </c>
      <c r="AO5" s="211">
        <v>529</v>
      </c>
      <c r="AP5" s="212">
        <v>319</v>
      </c>
    </row>
    <row r="6" spans="2:42" ht="25.05" customHeight="1" x14ac:dyDescent="0.2">
      <c r="B6" s="268"/>
      <c r="C6" s="271"/>
      <c r="D6" s="275"/>
      <c r="E6" s="273"/>
      <c r="F6" s="275"/>
      <c r="G6" s="273"/>
      <c r="H6" s="275"/>
      <c r="I6" s="273"/>
      <c r="J6" s="275"/>
      <c r="K6" s="273"/>
      <c r="L6" s="275"/>
      <c r="M6" s="273"/>
      <c r="N6" s="275"/>
      <c r="O6" s="273"/>
      <c r="P6" s="275"/>
      <c r="Q6" s="273"/>
      <c r="R6" s="275"/>
      <c r="S6" s="273"/>
      <c r="T6" s="275"/>
      <c r="U6" s="273"/>
      <c r="V6" s="275"/>
      <c r="W6" s="273"/>
      <c r="X6" s="275"/>
      <c r="Y6" s="273"/>
      <c r="Z6" s="275"/>
      <c r="AA6" s="289"/>
      <c r="AB6" s="285"/>
      <c r="AC6" s="287"/>
      <c r="AD6" s="58"/>
      <c r="AE6" s="207" t="s">
        <v>148</v>
      </c>
      <c r="AF6" s="208">
        <v>317</v>
      </c>
      <c r="AG6" s="209">
        <v>451</v>
      </c>
      <c r="AH6" s="209">
        <v>432</v>
      </c>
      <c r="AI6" s="209">
        <v>446</v>
      </c>
      <c r="AJ6" s="209">
        <v>599</v>
      </c>
      <c r="AK6" s="209">
        <v>534</v>
      </c>
      <c r="AL6" s="210">
        <v>909</v>
      </c>
      <c r="AM6" s="209">
        <v>605</v>
      </c>
      <c r="AN6" s="210">
        <v>776</v>
      </c>
      <c r="AO6" s="211">
        <v>1166</v>
      </c>
      <c r="AP6" s="212">
        <v>624</v>
      </c>
    </row>
    <row r="7" spans="2:42" ht="25.05" customHeight="1" x14ac:dyDescent="0.2">
      <c r="B7" s="59" t="s">
        <v>93</v>
      </c>
      <c r="C7" s="60" t="s">
        <v>111</v>
      </c>
      <c r="D7" s="61">
        <v>5</v>
      </c>
      <c r="E7" s="62">
        <v>8</v>
      </c>
      <c r="F7" s="61">
        <v>1</v>
      </c>
      <c r="G7" s="62">
        <v>1</v>
      </c>
      <c r="H7" s="61">
        <v>8</v>
      </c>
      <c r="I7" s="62">
        <v>11</v>
      </c>
      <c r="J7" s="61">
        <v>10</v>
      </c>
      <c r="K7" s="62">
        <v>31</v>
      </c>
      <c r="L7" s="61">
        <v>22</v>
      </c>
      <c r="M7" s="62">
        <v>30</v>
      </c>
      <c r="N7" s="61">
        <v>20</v>
      </c>
      <c r="O7" s="62">
        <v>29</v>
      </c>
      <c r="P7" s="61">
        <v>11</v>
      </c>
      <c r="Q7" s="62">
        <v>14</v>
      </c>
      <c r="R7" s="61">
        <v>0</v>
      </c>
      <c r="S7" s="62">
        <v>0</v>
      </c>
      <c r="T7" s="61">
        <v>0</v>
      </c>
      <c r="U7" s="62">
        <v>0</v>
      </c>
      <c r="V7" s="61">
        <v>0</v>
      </c>
      <c r="W7" s="62">
        <v>0</v>
      </c>
      <c r="X7" s="61">
        <v>2</v>
      </c>
      <c r="Y7" s="62">
        <v>2</v>
      </c>
      <c r="Z7" s="61">
        <v>2</v>
      </c>
      <c r="AA7" s="63">
        <v>5</v>
      </c>
      <c r="AB7" s="64">
        <v>81</v>
      </c>
      <c r="AC7" s="65">
        <v>131</v>
      </c>
      <c r="AD7" s="66"/>
      <c r="AE7" s="262" t="s">
        <v>245</v>
      </c>
      <c r="AF7" s="263"/>
      <c r="AG7" s="263"/>
      <c r="AH7" s="263"/>
      <c r="AI7" s="263"/>
      <c r="AJ7" s="263"/>
      <c r="AK7" s="263"/>
      <c r="AL7" s="263"/>
      <c r="AM7" s="263"/>
      <c r="AN7" s="263"/>
      <c r="AO7" s="263"/>
      <c r="AP7" s="263"/>
    </row>
    <row r="8" spans="2:42" ht="25.05" customHeight="1" x14ac:dyDescent="0.2">
      <c r="B8" s="59" t="s">
        <v>94</v>
      </c>
      <c r="C8" s="67" t="s">
        <v>95</v>
      </c>
      <c r="D8" s="61">
        <v>0</v>
      </c>
      <c r="E8" s="62">
        <v>0</v>
      </c>
      <c r="F8" s="61">
        <v>5</v>
      </c>
      <c r="G8" s="62">
        <v>4</v>
      </c>
      <c r="H8" s="61">
        <v>5</v>
      </c>
      <c r="I8" s="62">
        <v>4</v>
      </c>
      <c r="J8" s="61">
        <v>0</v>
      </c>
      <c r="K8" s="62">
        <v>0</v>
      </c>
      <c r="L8" s="61">
        <v>0</v>
      </c>
      <c r="M8" s="62">
        <v>0</v>
      </c>
      <c r="N8" s="61">
        <v>1</v>
      </c>
      <c r="O8" s="62">
        <v>1</v>
      </c>
      <c r="P8" s="61">
        <v>0</v>
      </c>
      <c r="Q8" s="62">
        <v>0</v>
      </c>
      <c r="R8" s="61">
        <v>0</v>
      </c>
      <c r="S8" s="62">
        <v>0</v>
      </c>
      <c r="T8" s="61">
        <v>2</v>
      </c>
      <c r="U8" s="62">
        <v>10</v>
      </c>
      <c r="V8" s="61">
        <v>0</v>
      </c>
      <c r="W8" s="62">
        <v>0</v>
      </c>
      <c r="X8" s="61">
        <v>0</v>
      </c>
      <c r="Y8" s="62">
        <v>0</v>
      </c>
      <c r="Z8" s="61">
        <v>0</v>
      </c>
      <c r="AA8" s="63">
        <v>0</v>
      </c>
      <c r="AB8" s="64">
        <v>13</v>
      </c>
      <c r="AC8" s="65">
        <v>19</v>
      </c>
      <c r="AD8" s="66"/>
      <c r="AE8" s="56" t="s">
        <v>244</v>
      </c>
    </row>
    <row r="9" spans="2:42" ht="25.05" customHeight="1" x14ac:dyDescent="0.2">
      <c r="B9" s="281" t="s">
        <v>96</v>
      </c>
      <c r="C9" s="68" t="s">
        <v>58</v>
      </c>
      <c r="D9" s="69">
        <v>0</v>
      </c>
      <c r="E9" s="70">
        <v>0</v>
      </c>
      <c r="F9" s="69">
        <v>0</v>
      </c>
      <c r="G9" s="70">
        <v>0</v>
      </c>
      <c r="H9" s="69">
        <v>3</v>
      </c>
      <c r="I9" s="70">
        <v>2</v>
      </c>
      <c r="J9" s="69">
        <v>0</v>
      </c>
      <c r="K9" s="70">
        <v>0</v>
      </c>
      <c r="L9" s="69">
        <v>0</v>
      </c>
      <c r="M9" s="70">
        <v>0</v>
      </c>
      <c r="N9" s="69">
        <v>0</v>
      </c>
      <c r="O9" s="70">
        <v>0</v>
      </c>
      <c r="P9" s="69">
        <v>0</v>
      </c>
      <c r="Q9" s="70">
        <v>0</v>
      </c>
      <c r="R9" s="69">
        <v>0</v>
      </c>
      <c r="S9" s="70">
        <v>0</v>
      </c>
      <c r="T9" s="69">
        <v>0</v>
      </c>
      <c r="U9" s="70">
        <v>0</v>
      </c>
      <c r="V9" s="69">
        <v>0</v>
      </c>
      <c r="W9" s="70">
        <v>0</v>
      </c>
      <c r="X9" s="69">
        <v>2</v>
      </c>
      <c r="Y9" s="70">
        <v>1</v>
      </c>
      <c r="Z9" s="69">
        <v>3</v>
      </c>
      <c r="AA9" s="71">
        <v>31</v>
      </c>
      <c r="AB9" s="72">
        <v>8</v>
      </c>
      <c r="AC9" s="73">
        <v>34</v>
      </c>
      <c r="AD9" s="66"/>
    </row>
    <row r="10" spans="2:42" ht="25.05" customHeight="1" x14ac:dyDescent="0.2">
      <c r="B10" s="282"/>
      <c r="C10" s="74" t="s">
        <v>59</v>
      </c>
      <c r="D10" s="75">
        <v>0</v>
      </c>
      <c r="E10" s="76">
        <v>0</v>
      </c>
      <c r="F10" s="75">
        <v>15</v>
      </c>
      <c r="G10" s="76">
        <v>22</v>
      </c>
      <c r="H10" s="75">
        <v>13</v>
      </c>
      <c r="I10" s="76">
        <v>30</v>
      </c>
      <c r="J10" s="75">
        <v>6</v>
      </c>
      <c r="K10" s="76">
        <v>31</v>
      </c>
      <c r="L10" s="75">
        <v>7</v>
      </c>
      <c r="M10" s="76">
        <v>31</v>
      </c>
      <c r="N10" s="75">
        <v>26</v>
      </c>
      <c r="O10" s="76">
        <v>30</v>
      </c>
      <c r="P10" s="75">
        <v>25</v>
      </c>
      <c r="Q10" s="76">
        <v>31</v>
      </c>
      <c r="R10" s="75">
        <v>22</v>
      </c>
      <c r="S10" s="76">
        <v>30</v>
      </c>
      <c r="T10" s="75">
        <v>8</v>
      </c>
      <c r="U10" s="76">
        <v>5</v>
      </c>
      <c r="V10" s="75">
        <v>0</v>
      </c>
      <c r="W10" s="76">
        <v>0</v>
      </c>
      <c r="X10" s="75">
        <v>1</v>
      </c>
      <c r="Y10" s="76">
        <v>1</v>
      </c>
      <c r="Z10" s="75">
        <v>2</v>
      </c>
      <c r="AA10" s="77">
        <v>4</v>
      </c>
      <c r="AB10" s="78">
        <v>125</v>
      </c>
      <c r="AC10" s="79">
        <v>215</v>
      </c>
      <c r="AD10" s="66"/>
    </row>
    <row r="11" spans="2:42" ht="25.05" customHeight="1" x14ac:dyDescent="0.2">
      <c r="B11" s="282"/>
      <c r="C11" s="74" t="s">
        <v>60</v>
      </c>
      <c r="D11" s="75">
        <v>0</v>
      </c>
      <c r="E11" s="76">
        <v>0</v>
      </c>
      <c r="F11" s="75">
        <v>0</v>
      </c>
      <c r="G11" s="76">
        <v>0</v>
      </c>
      <c r="H11" s="75">
        <v>13</v>
      </c>
      <c r="I11" s="76">
        <v>14</v>
      </c>
      <c r="J11" s="75">
        <v>3</v>
      </c>
      <c r="K11" s="76">
        <v>1</v>
      </c>
      <c r="L11" s="75">
        <v>0</v>
      </c>
      <c r="M11" s="76">
        <v>0</v>
      </c>
      <c r="N11" s="75">
        <v>0</v>
      </c>
      <c r="O11" s="76">
        <v>0</v>
      </c>
      <c r="P11" s="75">
        <v>0</v>
      </c>
      <c r="Q11" s="76">
        <v>0</v>
      </c>
      <c r="R11" s="75">
        <v>5</v>
      </c>
      <c r="S11" s="76">
        <v>4</v>
      </c>
      <c r="T11" s="75">
        <v>4</v>
      </c>
      <c r="U11" s="76">
        <v>1</v>
      </c>
      <c r="V11" s="75">
        <v>0</v>
      </c>
      <c r="W11" s="76">
        <v>0</v>
      </c>
      <c r="X11" s="75">
        <v>1</v>
      </c>
      <c r="Y11" s="76">
        <v>1</v>
      </c>
      <c r="Z11" s="75">
        <v>0</v>
      </c>
      <c r="AA11" s="77">
        <v>0</v>
      </c>
      <c r="AB11" s="78">
        <v>26</v>
      </c>
      <c r="AC11" s="79">
        <v>21</v>
      </c>
      <c r="AD11" s="66"/>
    </row>
    <row r="12" spans="2:42" ht="25.05" customHeight="1" x14ac:dyDescent="0.2">
      <c r="B12" s="283"/>
      <c r="C12" s="74" t="s">
        <v>118</v>
      </c>
      <c r="D12" s="75">
        <v>5</v>
      </c>
      <c r="E12" s="76">
        <v>3</v>
      </c>
      <c r="F12" s="75">
        <v>2</v>
      </c>
      <c r="G12" s="76">
        <v>2</v>
      </c>
      <c r="H12" s="75">
        <v>2</v>
      </c>
      <c r="I12" s="76">
        <v>1</v>
      </c>
      <c r="J12" s="75">
        <v>0</v>
      </c>
      <c r="K12" s="76">
        <v>0</v>
      </c>
      <c r="L12" s="75">
        <v>0</v>
      </c>
      <c r="M12" s="76">
        <v>0</v>
      </c>
      <c r="N12" s="75">
        <v>9</v>
      </c>
      <c r="O12" s="76">
        <v>8</v>
      </c>
      <c r="P12" s="75">
        <v>44</v>
      </c>
      <c r="Q12" s="76">
        <v>29</v>
      </c>
      <c r="R12" s="75">
        <v>16</v>
      </c>
      <c r="S12" s="76">
        <v>15</v>
      </c>
      <c r="T12" s="75">
        <v>2</v>
      </c>
      <c r="U12" s="76">
        <v>2</v>
      </c>
      <c r="V12" s="75">
        <v>0</v>
      </c>
      <c r="W12" s="76">
        <v>0</v>
      </c>
      <c r="X12" s="75">
        <v>0</v>
      </c>
      <c r="Y12" s="76">
        <v>0</v>
      </c>
      <c r="Z12" s="75">
        <v>2</v>
      </c>
      <c r="AA12" s="77">
        <v>29</v>
      </c>
      <c r="AB12" s="78">
        <v>82</v>
      </c>
      <c r="AC12" s="79">
        <v>89</v>
      </c>
      <c r="AD12" s="66"/>
    </row>
    <row r="13" spans="2:42" ht="25.05" customHeight="1" x14ac:dyDescent="0.2">
      <c r="B13" s="59" t="s">
        <v>97</v>
      </c>
      <c r="C13" s="67" t="s">
        <v>30</v>
      </c>
      <c r="D13" s="61">
        <v>11</v>
      </c>
      <c r="E13" s="62">
        <v>7</v>
      </c>
      <c r="F13" s="61">
        <v>0</v>
      </c>
      <c r="G13" s="62">
        <v>0</v>
      </c>
      <c r="H13" s="61">
        <v>3</v>
      </c>
      <c r="I13" s="62">
        <v>1</v>
      </c>
      <c r="J13" s="61">
        <v>0</v>
      </c>
      <c r="K13" s="62">
        <v>0</v>
      </c>
      <c r="L13" s="61">
        <v>0</v>
      </c>
      <c r="M13" s="62">
        <v>0</v>
      </c>
      <c r="N13" s="61">
        <v>0</v>
      </c>
      <c r="O13" s="62">
        <v>0</v>
      </c>
      <c r="P13" s="61">
        <v>0</v>
      </c>
      <c r="Q13" s="62">
        <v>0</v>
      </c>
      <c r="R13" s="61">
        <v>0</v>
      </c>
      <c r="S13" s="62">
        <v>0</v>
      </c>
      <c r="T13" s="61">
        <v>0</v>
      </c>
      <c r="U13" s="62">
        <v>0</v>
      </c>
      <c r="V13" s="61">
        <v>0</v>
      </c>
      <c r="W13" s="62">
        <v>0</v>
      </c>
      <c r="X13" s="61">
        <v>0</v>
      </c>
      <c r="Y13" s="62">
        <v>0</v>
      </c>
      <c r="Z13" s="61">
        <v>0</v>
      </c>
      <c r="AA13" s="63">
        <v>0</v>
      </c>
      <c r="AB13" s="64">
        <v>14</v>
      </c>
      <c r="AC13" s="65">
        <v>8</v>
      </c>
      <c r="AD13" s="66"/>
    </row>
    <row r="14" spans="2:42" ht="25.05" customHeight="1" x14ac:dyDescent="0.2">
      <c r="B14" s="59" t="s">
        <v>98</v>
      </c>
      <c r="C14" s="67" t="s">
        <v>61</v>
      </c>
      <c r="D14" s="61">
        <v>2</v>
      </c>
      <c r="E14" s="62">
        <v>7</v>
      </c>
      <c r="F14" s="61">
        <v>1</v>
      </c>
      <c r="G14" s="62">
        <v>1</v>
      </c>
      <c r="H14" s="61">
        <v>4</v>
      </c>
      <c r="I14" s="62">
        <v>20</v>
      </c>
      <c r="J14" s="61">
        <v>3</v>
      </c>
      <c r="K14" s="62">
        <v>4</v>
      </c>
      <c r="L14" s="61">
        <v>0</v>
      </c>
      <c r="M14" s="62">
        <v>0</v>
      </c>
      <c r="N14" s="61">
        <v>7</v>
      </c>
      <c r="O14" s="62">
        <v>16</v>
      </c>
      <c r="P14" s="61">
        <v>0</v>
      </c>
      <c r="Q14" s="62">
        <v>0</v>
      </c>
      <c r="R14" s="61">
        <v>0</v>
      </c>
      <c r="S14" s="62">
        <v>0</v>
      </c>
      <c r="T14" s="61">
        <v>0</v>
      </c>
      <c r="U14" s="62">
        <v>0</v>
      </c>
      <c r="V14" s="61">
        <v>0</v>
      </c>
      <c r="W14" s="62">
        <v>0</v>
      </c>
      <c r="X14" s="61">
        <v>0</v>
      </c>
      <c r="Y14" s="62">
        <v>0</v>
      </c>
      <c r="Z14" s="61">
        <v>0</v>
      </c>
      <c r="AA14" s="63">
        <v>0</v>
      </c>
      <c r="AB14" s="64">
        <v>17</v>
      </c>
      <c r="AC14" s="65">
        <v>48</v>
      </c>
      <c r="AD14" s="66"/>
    </row>
    <row r="15" spans="2:42" ht="25.05" customHeight="1" x14ac:dyDescent="0.2">
      <c r="B15" s="59" t="s">
        <v>99</v>
      </c>
      <c r="C15" s="67" t="s">
        <v>119</v>
      </c>
      <c r="D15" s="61">
        <v>0</v>
      </c>
      <c r="E15" s="62">
        <v>0</v>
      </c>
      <c r="F15" s="61">
        <v>0</v>
      </c>
      <c r="G15" s="62">
        <v>0</v>
      </c>
      <c r="H15" s="61">
        <v>0</v>
      </c>
      <c r="I15" s="62">
        <v>0</v>
      </c>
      <c r="J15" s="61">
        <v>0</v>
      </c>
      <c r="K15" s="62">
        <v>0</v>
      </c>
      <c r="L15" s="61">
        <v>0</v>
      </c>
      <c r="M15" s="62">
        <v>0</v>
      </c>
      <c r="N15" s="61">
        <v>8</v>
      </c>
      <c r="O15" s="62">
        <v>9</v>
      </c>
      <c r="P15" s="61">
        <v>0</v>
      </c>
      <c r="Q15" s="62">
        <v>0</v>
      </c>
      <c r="R15" s="61">
        <v>0</v>
      </c>
      <c r="S15" s="62">
        <v>0</v>
      </c>
      <c r="T15" s="61">
        <v>0</v>
      </c>
      <c r="U15" s="62">
        <v>0</v>
      </c>
      <c r="V15" s="61">
        <v>0</v>
      </c>
      <c r="W15" s="62">
        <v>0</v>
      </c>
      <c r="X15" s="61">
        <v>0</v>
      </c>
      <c r="Y15" s="62">
        <v>0</v>
      </c>
      <c r="Z15" s="61">
        <v>0</v>
      </c>
      <c r="AA15" s="63">
        <v>0</v>
      </c>
      <c r="AB15" s="64">
        <v>8</v>
      </c>
      <c r="AC15" s="65">
        <v>9</v>
      </c>
      <c r="AD15" s="66"/>
    </row>
    <row r="16" spans="2:42" ht="25.05" customHeight="1" x14ac:dyDescent="0.2">
      <c r="B16" s="59" t="s">
        <v>100</v>
      </c>
      <c r="C16" s="67" t="s">
        <v>101</v>
      </c>
      <c r="D16" s="61">
        <v>1</v>
      </c>
      <c r="E16" s="62">
        <v>1</v>
      </c>
      <c r="F16" s="61">
        <v>4</v>
      </c>
      <c r="G16" s="62">
        <v>3</v>
      </c>
      <c r="H16" s="61">
        <v>2</v>
      </c>
      <c r="I16" s="62">
        <v>8</v>
      </c>
      <c r="J16" s="61">
        <v>0</v>
      </c>
      <c r="K16" s="62">
        <v>0</v>
      </c>
      <c r="L16" s="61">
        <v>0</v>
      </c>
      <c r="M16" s="62">
        <v>0</v>
      </c>
      <c r="N16" s="61">
        <v>5.9999999999999991</v>
      </c>
      <c r="O16" s="62">
        <v>5</v>
      </c>
      <c r="P16" s="61">
        <v>5</v>
      </c>
      <c r="Q16" s="62">
        <v>6</v>
      </c>
      <c r="R16" s="61">
        <v>7</v>
      </c>
      <c r="S16" s="62">
        <v>5</v>
      </c>
      <c r="T16" s="61">
        <v>0</v>
      </c>
      <c r="U16" s="62">
        <v>0</v>
      </c>
      <c r="V16" s="61">
        <v>0</v>
      </c>
      <c r="W16" s="62">
        <v>0</v>
      </c>
      <c r="X16" s="61">
        <v>0</v>
      </c>
      <c r="Y16" s="62">
        <v>0</v>
      </c>
      <c r="Z16" s="61">
        <v>2</v>
      </c>
      <c r="AA16" s="63">
        <v>2</v>
      </c>
      <c r="AB16" s="64">
        <v>27</v>
      </c>
      <c r="AC16" s="65">
        <v>30</v>
      </c>
      <c r="AD16" s="66"/>
    </row>
    <row r="17" spans="2:31" ht="25.05" customHeight="1" x14ac:dyDescent="0.2">
      <c r="B17" s="59" t="s">
        <v>102</v>
      </c>
      <c r="C17" s="67" t="s">
        <v>62</v>
      </c>
      <c r="D17" s="61">
        <v>3</v>
      </c>
      <c r="E17" s="62">
        <v>30</v>
      </c>
      <c r="F17" s="61">
        <v>4</v>
      </c>
      <c r="G17" s="62">
        <v>31</v>
      </c>
      <c r="H17" s="61">
        <v>3</v>
      </c>
      <c r="I17" s="62">
        <v>30</v>
      </c>
      <c r="J17" s="61">
        <v>5</v>
      </c>
      <c r="K17" s="62">
        <v>31</v>
      </c>
      <c r="L17" s="61">
        <v>4</v>
      </c>
      <c r="M17" s="62">
        <v>31</v>
      </c>
      <c r="N17" s="61">
        <v>3</v>
      </c>
      <c r="O17" s="62">
        <v>30</v>
      </c>
      <c r="P17" s="61">
        <v>16</v>
      </c>
      <c r="Q17" s="62">
        <v>31</v>
      </c>
      <c r="R17" s="61">
        <v>17</v>
      </c>
      <c r="S17" s="62">
        <v>30</v>
      </c>
      <c r="T17" s="61">
        <v>11</v>
      </c>
      <c r="U17" s="62">
        <v>31</v>
      </c>
      <c r="V17" s="61">
        <v>12</v>
      </c>
      <c r="W17" s="62">
        <v>31</v>
      </c>
      <c r="X17" s="61">
        <v>13</v>
      </c>
      <c r="Y17" s="62">
        <v>28</v>
      </c>
      <c r="Z17" s="61">
        <v>13</v>
      </c>
      <c r="AA17" s="63">
        <v>31</v>
      </c>
      <c r="AB17" s="64">
        <v>104</v>
      </c>
      <c r="AC17" s="65">
        <v>365</v>
      </c>
      <c r="AD17" s="66"/>
    </row>
    <row r="18" spans="2:31" ht="25.05" customHeight="1" x14ac:dyDescent="0.2">
      <c r="B18" s="59" t="s">
        <v>103</v>
      </c>
      <c r="C18" s="67" t="s">
        <v>120</v>
      </c>
      <c r="D18" s="61">
        <v>0</v>
      </c>
      <c r="E18" s="62">
        <v>0</v>
      </c>
      <c r="F18" s="61">
        <v>0</v>
      </c>
      <c r="G18" s="62">
        <v>0</v>
      </c>
      <c r="H18" s="61">
        <v>4</v>
      </c>
      <c r="I18" s="62">
        <v>23</v>
      </c>
      <c r="J18" s="61">
        <v>0</v>
      </c>
      <c r="K18" s="62">
        <v>0</v>
      </c>
      <c r="L18" s="61">
        <v>0</v>
      </c>
      <c r="M18" s="62">
        <v>0</v>
      </c>
      <c r="N18" s="61">
        <v>0</v>
      </c>
      <c r="O18" s="62">
        <v>0</v>
      </c>
      <c r="P18" s="61">
        <v>0</v>
      </c>
      <c r="Q18" s="62">
        <v>0</v>
      </c>
      <c r="R18" s="61">
        <v>5</v>
      </c>
      <c r="S18" s="62">
        <v>25</v>
      </c>
      <c r="T18" s="61">
        <v>1</v>
      </c>
      <c r="U18" s="62">
        <v>31</v>
      </c>
      <c r="V18" s="61">
        <v>1</v>
      </c>
      <c r="W18" s="62">
        <v>31</v>
      </c>
      <c r="X18" s="61">
        <v>1</v>
      </c>
      <c r="Y18" s="62">
        <v>28</v>
      </c>
      <c r="Z18" s="61">
        <v>2</v>
      </c>
      <c r="AA18" s="63">
        <v>31</v>
      </c>
      <c r="AB18" s="64">
        <v>14</v>
      </c>
      <c r="AC18" s="65">
        <v>169</v>
      </c>
      <c r="AD18" s="66"/>
    </row>
    <row r="19" spans="2:31" ht="25.05" customHeight="1" thickBot="1" x14ac:dyDescent="0.25">
      <c r="B19" s="80" t="s">
        <v>104</v>
      </c>
      <c r="C19" s="81" t="s">
        <v>121</v>
      </c>
      <c r="D19" s="82">
        <v>3</v>
      </c>
      <c r="E19" s="83">
        <v>14</v>
      </c>
      <c r="F19" s="82">
        <v>7</v>
      </c>
      <c r="G19" s="83">
        <v>14</v>
      </c>
      <c r="H19" s="82">
        <v>0</v>
      </c>
      <c r="I19" s="83">
        <v>0</v>
      </c>
      <c r="J19" s="82">
        <v>0</v>
      </c>
      <c r="K19" s="83">
        <v>0</v>
      </c>
      <c r="L19" s="82">
        <v>0</v>
      </c>
      <c r="M19" s="83">
        <v>0</v>
      </c>
      <c r="N19" s="82">
        <v>0</v>
      </c>
      <c r="O19" s="83">
        <v>0</v>
      </c>
      <c r="P19" s="82">
        <v>0</v>
      </c>
      <c r="Q19" s="83">
        <v>0</v>
      </c>
      <c r="R19" s="82">
        <v>0</v>
      </c>
      <c r="S19" s="83">
        <v>0</v>
      </c>
      <c r="T19" s="82">
        <v>0</v>
      </c>
      <c r="U19" s="83">
        <v>0</v>
      </c>
      <c r="V19" s="82">
        <v>0</v>
      </c>
      <c r="W19" s="83">
        <v>0</v>
      </c>
      <c r="X19" s="82">
        <v>0</v>
      </c>
      <c r="Y19" s="83">
        <v>0</v>
      </c>
      <c r="Z19" s="82">
        <v>0</v>
      </c>
      <c r="AA19" s="84">
        <v>0</v>
      </c>
      <c r="AB19" s="85">
        <v>10</v>
      </c>
      <c r="AC19" s="86">
        <v>28</v>
      </c>
      <c r="AD19" s="66"/>
    </row>
    <row r="20" spans="2:31" ht="25.05" customHeight="1" thickTop="1" x14ac:dyDescent="0.2">
      <c r="B20" s="279" t="s">
        <v>134</v>
      </c>
      <c r="C20" s="280"/>
      <c r="D20" s="87">
        <v>30</v>
      </c>
      <c r="E20" s="88">
        <v>70</v>
      </c>
      <c r="F20" s="87">
        <v>39</v>
      </c>
      <c r="G20" s="89">
        <v>78</v>
      </c>
      <c r="H20" s="87">
        <v>60</v>
      </c>
      <c r="I20" s="90">
        <v>144</v>
      </c>
      <c r="J20" s="87">
        <v>27</v>
      </c>
      <c r="K20" s="88">
        <v>98</v>
      </c>
      <c r="L20" s="87">
        <v>33</v>
      </c>
      <c r="M20" s="88">
        <v>92</v>
      </c>
      <c r="N20" s="87">
        <v>80</v>
      </c>
      <c r="O20" s="88">
        <v>128</v>
      </c>
      <c r="P20" s="87">
        <v>101</v>
      </c>
      <c r="Q20" s="88">
        <v>111</v>
      </c>
      <c r="R20" s="87">
        <v>72</v>
      </c>
      <c r="S20" s="88">
        <v>109</v>
      </c>
      <c r="T20" s="87">
        <v>28</v>
      </c>
      <c r="U20" s="88">
        <v>80</v>
      </c>
      <c r="V20" s="87">
        <v>13</v>
      </c>
      <c r="W20" s="88">
        <v>62</v>
      </c>
      <c r="X20" s="87">
        <v>20</v>
      </c>
      <c r="Y20" s="88">
        <v>61</v>
      </c>
      <c r="Z20" s="87">
        <v>26</v>
      </c>
      <c r="AA20" s="91">
        <v>133</v>
      </c>
      <c r="AB20" s="92">
        <v>529</v>
      </c>
      <c r="AC20" s="88">
        <v>1166</v>
      </c>
    </row>
    <row r="21" spans="2:31" ht="15" customHeight="1" x14ac:dyDescent="0.2">
      <c r="AE21" s="94"/>
    </row>
    <row r="22" spans="2:31" x14ac:dyDescent="0.2">
      <c r="AE22" s="94"/>
    </row>
    <row r="23" spans="2:31" x14ac:dyDescent="0.2">
      <c r="AE23" s="94"/>
    </row>
    <row r="24" spans="2:31" x14ac:dyDescent="0.2">
      <c r="AE24" s="94"/>
    </row>
    <row r="25" spans="2:31" x14ac:dyDescent="0.2">
      <c r="AE25" s="94"/>
    </row>
    <row r="26" spans="2:31" x14ac:dyDescent="0.2">
      <c r="AE26" s="94"/>
    </row>
    <row r="27" spans="2:31" x14ac:dyDescent="0.2">
      <c r="AE27" s="94"/>
    </row>
    <row r="28" spans="2:31" x14ac:dyDescent="0.2">
      <c r="AE28" s="94"/>
    </row>
    <row r="29" spans="2:31" x14ac:dyDescent="0.2">
      <c r="AE29" s="94"/>
    </row>
    <row r="30" spans="2:31" x14ac:dyDescent="0.2">
      <c r="AE30" s="94"/>
    </row>
    <row r="31" spans="2:31" x14ac:dyDescent="0.2">
      <c r="AE31" s="94"/>
    </row>
    <row r="32" spans="2:31" x14ac:dyDescent="0.2">
      <c r="AE32" s="94"/>
    </row>
    <row r="33" spans="31:31" x14ac:dyDescent="0.2">
      <c r="AE33" s="94"/>
    </row>
    <row r="34" spans="31:31" x14ac:dyDescent="0.2">
      <c r="AE34" s="94"/>
    </row>
    <row r="35" spans="31:31" x14ac:dyDescent="0.2">
      <c r="AE35" s="95"/>
    </row>
    <row r="36" spans="31:31" x14ac:dyDescent="0.2">
      <c r="AE36" s="95"/>
    </row>
    <row r="148" ht="12.75" customHeight="1" x14ac:dyDescent="0.2"/>
  </sheetData>
  <mergeCells count="44">
    <mergeCell ref="AB5:AB6"/>
    <mergeCell ref="AC5:AC6"/>
    <mergeCell ref="W5:W6"/>
    <mergeCell ref="X5:X6"/>
    <mergeCell ref="Y5:Y6"/>
    <mergeCell ref="Z5:Z6"/>
    <mergeCell ref="AA5:AA6"/>
    <mergeCell ref="R5:R6"/>
    <mergeCell ref="S5:S6"/>
    <mergeCell ref="T5:T6"/>
    <mergeCell ref="U5:U6"/>
    <mergeCell ref="V5:V6"/>
    <mergeCell ref="B20:C20"/>
    <mergeCell ref="B9:B12"/>
    <mergeCell ref="D5:D6"/>
    <mergeCell ref="E5:E6"/>
    <mergeCell ref="F5:F6"/>
    <mergeCell ref="J4:K4"/>
    <mergeCell ref="G5:G6"/>
    <mergeCell ref="H5:H6"/>
    <mergeCell ref="I5:I6"/>
    <mergeCell ref="J5:J6"/>
    <mergeCell ref="K5:K6"/>
    <mergeCell ref="B4:B6"/>
    <mergeCell ref="C4:C6"/>
    <mergeCell ref="D4:E4"/>
    <mergeCell ref="F4:G4"/>
    <mergeCell ref="H4:I4"/>
    <mergeCell ref="AE7:AP7"/>
    <mergeCell ref="L4:M4"/>
    <mergeCell ref="N4:O4"/>
    <mergeCell ref="P4:Q4"/>
    <mergeCell ref="R4:S4"/>
    <mergeCell ref="L5:L6"/>
    <mergeCell ref="AB4:AC4"/>
    <mergeCell ref="T4:U4"/>
    <mergeCell ref="V4:W4"/>
    <mergeCell ref="X4:Y4"/>
    <mergeCell ref="Z4:AA4"/>
    <mergeCell ref="M5:M6"/>
    <mergeCell ref="N5:N6"/>
    <mergeCell ref="O5:O6"/>
    <mergeCell ref="P5:P6"/>
    <mergeCell ref="Q5:Q6"/>
  </mergeCells>
  <phoneticPr fontId="1"/>
  <pageMargins left="0.7" right="0.7" top="0.75" bottom="0.75" header="0.3" footer="0.3"/>
  <pageSetup paperSize="9" scale="42" orientation="landscape" r:id="rId1"/>
  <rowBreaks count="1" manualBreakCount="1">
    <brk id="19" max="16383" man="1"/>
  </rowBreaks>
  <colBreaks count="1" manualBreakCount="1">
    <brk id="2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C16"/>
  <sheetViews>
    <sheetView showGridLines="0" view="pageBreakPreview" zoomScaleNormal="100" zoomScaleSheetLayoutView="100" workbookViewId="0">
      <selection activeCell="B16" sqref="B16"/>
    </sheetView>
  </sheetViews>
  <sheetFormatPr defaultColWidth="8.88671875" defaultRowHeight="15" x14ac:dyDescent="0.2"/>
  <cols>
    <col min="1" max="1" width="2.6640625" style="126" customWidth="1"/>
    <col min="2" max="2" width="11.77734375" style="126" customWidth="1"/>
    <col min="3" max="3" width="32.88671875" style="126" customWidth="1"/>
    <col min="4" max="4" width="55.77734375" style="126" customWidth="1"/>
    <col min="5" max="5" width="3.77734375" style="126" customWidth="1"/>
    <col min="6" max="6" width="10.109375" style="126" customWidth="1"/>
    <col min="7" max="16" width="7.77734375" style="126" customWidth="1"/>
    <col min="17" max="17" width="10.77734375" style="54" customWidth="1"/>
    <col min="18" max="18" width="2.33203125" style="126" bestFit="1" customWidth="1"/>
    <col min="19" max="16384" width="8.88671875" style="126"/>
  </cols>
  <sheetData>
    <row r="1" spans="2:29" ht="15" customHeight="1" x14ac:dyDescent="0.2"/>
    <row r="2" spans="2:29" ht="24" customHeight="1" x14ac:dyDescent="0.2">
      <c r="B2" s="126" t="s">
        <v>170</v>
      </c>
      <c r="F2" s="54" t="s">
        <v>178</v>
      </c>
      <c r="I2" s="213"/>
      <c r="J2" s="213"/>
      <c r="K2" s="214"/>
      <c r="L2" s="214"/>
      <c r="N2" s="214"/>
      <c r="O2" s="214"/>
      <c r="AA2" s="156"/>
      <c r="AB2" s="156"/>
      <c r="AC2" s="156"/>
    </row>
    <row r="3" spans="2:29" x14ac:dyDescent="0.2">
      <c r="Q3" s="147"/>
    </row>
    <row r="4" spans="2:29" ht="25.05" customHeight="1" x14ac:dyDescent="0.2">
      <c r="B4" s="201" t="s">
        <v>114</v>
      </c>
      <c r="C4" s="201" t="s">
        <v>115</v>
      </c>
      <c r="D4" s="201" t="s">
        <v>116</v>
      </c>
      <c r="F4" s="201" t="s">
        <v>35</v>
      </c>
      <c r="G4" s="202">
        <v>2015</v>
      </c>
      <c r="H4" s="202">
        <v>2016</v>
      </c>
      <c r="I4" s="202">
        <v>2017</v>
      </c>
      <c r="J4" s="202">
        <v>2018</v>
      </c>
      <c r="K4" s="202">
        <v>2019</v>
      </c>
      <c r="L4" s="202">
        <v>2020</v>
      </c>
      <c r="M4" s="202">
        <v>2021</v>
      </c>
      <c r="N4" s="203">
        <v>2022</v>
      </c>
      <c r="O4" s="203">
        <v>2023</v>
      </c>
      <c r="P4" s="215">
        <v>2024</v>
      </c>
      <c r="Q4" s="206" t="s">
        <v>110</v>
      </c>
    </row>
    <row r="5" spans="2:29" ht="25.05" customHeight="1" x14ac:dyDescent="0.2">
      <c r="B5" s="217">
        <v>45753</v>
      </c>
      <c r="C5" s="218" t="s">
        <v>149</v>
      </c>
      <c r="D5" s="219" t="s">
        <v>150</v>
      </c>
      <c r="F5" s="207" t="s">
        <v>37</v>
      </c>
      <c r="G5" s="208">
        <v>3</v>
      </c>
      <c r="H5" s="209">
        <v>3</v>
      </c>
      <c r="I5" s="209">
        <v>3</v>
      </c>
      <c r="J5" s="209">
        <v>6</v>
      </c>
      <c r="K5" s="209">
        <v>9</v>
      </c>
      <c r="L5" s="209">
        <v>8</v>
      </c>
      <c r="M5" s="209">
        <v>11</v>
      </c>
      <c r="N5" s="209">
        <v>11</v>
      </c>
      <c r="O5" s="209">
        <v>9</v>
      </c>
      <c r="P5" s="216">
        <v>11</v>
      </c>
      <c r="Q5" s="212">
        <f>AVERAGE(G5:P5)</f>
        <v>7.4</v>
      </c>
    </row>
    <row r="6" spans="2:29" ht="25.05" customHeight="1" x14ac:dyDescent="0.2">
      <c r="B6" s="217">
        <v>45792</v>
      </c>
      <c r="C6" s="218" t="s">
        <v>151</v>
      </c>
      <c r="D6" s="220" t="s">
        <v>152</v>
      </c>
    </row>
    <row r="7" spans="2:29" ht="25.05" customHeight="1" x14ac:dyDescent="0.2">
      <c r="B7" s="217">
        <v>45814</v>
      </c>
      <c r="C7" s="218" t="s">
        <v>153</v>
      </c>
      <c r="D7" s="220" t="s">
        <v>154</v>
      </c>
      <c r="H7" s="156"/>
      <c r="I7" s="156"/>
      <c r="J7" s="156"/>
      <c r="S7" s="156"/>
      <c r="T7" s="156"/>
      <c r="U7" s="156"/>
      <c r="V7" s="156"/>
      <c r="W7" s="156"/>
      <c r="X7" s="156"/>
      <c r="Y7" s="156"/>
      <c r="Z7" s="156"/>
      <c r="AA7" s="156"/>
      <c r="AB7" s="156"/>
      <c r="AC7" s="156"/>
    </row>
    <row r="8" spans="2:29" ht="25.05" customHeight="1" x14ac:dyDescent="0.2">
      <c r="B8" s="217">
        <v>45820</v>
      </c>
      <c r="C8" s="218" t="s">
        <v>153</v>
      </c>
      <c r="D8" s="220" t="s">
        <v>155</v>
      </c>
    </row>
    <row r="9" spans="2:29" ht="25.05" customHeight="1" x14ac:dyDescent="0.2">
      <c r="B9" s="217">
        <v>45865</v>
      </c>
      <c r="C9" s="218" t="s">
        <v>60</v>
      </c>
      <c r="D9" s="220" t="s">
        <v>156</v>
      </c>
    </row>
    <row r="10" spans="2:29" ht="25.05" customHeight="1" x14ac:dyDescent="0.2">
      <c r="B10" s="217">
        <v>45887</v>
      </c>
      <c r="C10" s="218" t="s">
        <v>58</v>
      </c>
      <c r="D10" s="220" t="s">
        <v>157</v>
      </c>
    </row>
    <row r="11" spans="2:29" ht="25.05" customHeight="1" x14ac:dyDescent="0.2">
      <c r="B11" s="217">
        <v>45896</v>
      </c>
      <c r="C11" s="218" t="s">
        <v>158</v>
      </c>
      <c r="D11" s="220" t="s">
        <v>159</v>
      </c>
    </row>
    <row r="12" spans="2:29" ht="25.05" customHeight="1" x14ac:dyDescent="0.2">
      <c r="B12" s="221">
        <v>45956</v>
      </c>
      <c r="C12" s="219" t="s">
        <v>151</v>
      </c>
      <c r="D12" s="220" t="s">
        <v>160</v>
      </c>
    </row>
    <row r="13" spans="2:29" ht="25.05" customHeight="1" x14ac:dyDescent="0.2">
      <c r="B13" s="217">
        <v>45970</v>
      </c>
      <c r="C13" s="218" t="s">
        <v>161</v>
      </c>
      <c r="D13" s="220" t="s">
        <v>162</v>
      </c>
    </row>
    <row r="14" spans="2:29" ht="25.05" customHeight="1" x14ac:dyDescent="0.2">
      <c r="B14" s="157">
        <v>45695</v>
      </c>
      <c r="C14" s="129" t="s">
        <v>163</v>
      </c>
      <c r="D14" s="129" t="s">
        <v>164</v>
      </c>
    </row>
    <row r="15" spans="2:29" ht="25.05" customHeight="1" x14ac:dyDescent="0.2">
      <c r="B15" s="157">
        <v>45708</v>
      </c>
      <c r="C15" s="129" t="s">
        <v>60</v>
      </c>
      <c r="D15" s="129" t="s">
        <v>165</v>
      </c>
      <c r="P15" s="54"/>
      <c r="Q15" s="126"/>
    </row>
    <row r="16" spans="2:29" ht="15" customHeight="1" x14ac:dyDescent="0.2">
      <c r="B16" s="140" t="s">
        <v>242</v>
      </c>
    </row>
  </sheetData>
  <phoneticPr fontId="1"/>
  <pageMargins left="0.7" right="0.7" top="0.75" bottom="0.75" header="0.3" footer="0.3"/>
  <pageSetup paperSize="9"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208E7-EC45-4206-8F94-DDDCAF2CF921}">
  <dimension ref="A2:P12"/>
  <sheetViews>
    <sheetView showGridLines="0" tabSelected="1" view="pageBreakPreview" zoomScaleNormal="70" zoomScaleSheetLayoutView="100" workbookViewId="0">
      <selection activeCell="D25" sqref="D25"/>
    </sheetView>
  </sheetViews>
  <sheetFormatPr defaultColWidth="8.88671875" defaultRowHeight="15" x14ac:dyDescent="0.2"/>
  <cols>
    <col min="1" max="1" width="3" style="169" customWidth="1"/>
    <col min="2" max="2" width="12.109375" style="162" customWidth="1"/>
    <col min="3" max="3" width="20.44140625" style="162" customWidth="1"/>
    <col min="4" max="4" width="61" style="162" customWidth="1"/>
    <col min="5" max="5" width="4.5546875" style="126" customWidth="1"/>
    <col min="6" max="15" width="8.88671875" style="126"/>
    <col min="16" max="16" width="8.88671875" style="126" customWidth="1"/>
    <col min="17" max="17" width="3" style="126" customWidth="1"/>
    <col min="18" max="16384" width="8.88671875" style="126"/>
  </cols>
  <sheetData>
    <row r="2" spans="1:16" x14ac:dyDescent="0.2">
      <c r="A2" s="158"/>
      <c r="B2" s="151" t="s">
        <v>172</v>
      </c>
      <c r="C2" s="159"/>
      <c r="D2" s="159"/>
      <c r="F2" s="160" t="s">
        <v>179</v>
      </c>
    </row>
    <row r="3" spans="1:16" x14ac:dyDescent="0.2">
      <c r="A3" s="161"/>
      <c r="B3" s="222"/>
      <c r="L3" s="173"/>
      <c r="M3" s="173"/>
      <c r="O3" s="152"/>
      <c r="P3" s="152"/>
    </row>
    <row r="4" spans="1:16" x14ac:dyDescent="0.2">
      <c r="A4" s="161"/>
      <c r="B4" s="163" t="s">
        <v>114</v>
      </c>
      <c r="C4" s="163" t="s">
        <v>115</v>
      </c>
      <c r="D4" s="163" t="s">
        <v>116</v>
      </c>
      <c r="F4" s="163" t="s">
        <v>171</v>
      </c>
      <c r="G4" s="164" t="s">
        <v>122</v>
      </c>
      <c r="H4" s="164" t="s">
        <v>123</v>
      </c>
      <c r="I4" s="164" t="s">
        <v>124</v>
      </c>
      <c r="J4" s="164" t="s">
        <v>125</v>
      </c>
      <c r="K4" s="164" t="s">
        <v>126</v>
      </c>
      <c r="L4" s="164" t="s">
        <v>127</v>
      </c>
      <c r="M4" s="164" t="s">
        <v>128</v>
      </c>
      <c r="N4" s="164" t="s">
        <v>129</v>
      </c>
      <c r="O4" s="164" t="s">
        <v>131</v>
      </c>
      <c r="P4" s="164" t="s">
        <v>138</v>
      </c>
    </row>
    <row r="5" spans="1:16" ht="15" customHeight="1" x14ac:dyDescent="0.2">
      <c r="A5" s="161"/>
      <c r="B5" s="290" t="s">
        <v>166</v>
      </c>
      <c r="C5" s="291" t="s">
        <v>132</v>
      </c>
      <c r="D5" s="291" t="s">
        <v>167</v>
      </c>
      <c r="F5" s="165" t="s">
        <v>130</v>
      </c>
      <c r="G5" s="166">
        <v>1</v>
      </c>
      <c r="H5" s="166">
        <v>1</v>
      </c>
      <c r="I5" s="166">
        <v>3</v>
      </c>
      <c r="J5" s="166">
        <v>15</v>
      </c>
      <c r="K5" s="166">
        <v>1</v>
      </c>
      <c r="L5" s="166">
        <v>16</v>
      </c>
      <c r="M5" s="166">
        <v>6</v>
      </c>
      <c r="N5" s="166">
        <v>6</v>
      </c>
      <c r="O5" s="166">
        <v>1</v>
      </c>
      <c r="P5" s="166">
        <v>1</v>
      </c>
    </row>
    <row r="6" spans="1:16" ht="15" customHeight="1" x14ac:dyDescent="0.2">
      <c r="A6" s="161"/>
      <c r="B6" s="290"/>
      <c r="C6" s="291"/>
      <c r="D6" s="291"/>
    </row>
    <row r="7" spans="1:16" x14ac:dyDescent="0.2">
      <c r="A7" s="167"/>
      <c r="B7" s="168"/>
      <c r="C7" s="168"/>
      <c r="D7" s="168"/>
    </row>
    <row r="8" spans="1:16" x14ac:dyDescent="0.2">
      <c r="A8" s="167"/>
      <c r="B8" s="168"/>
      <c r="C8" s="168"/>
      <c r="D8" s="168"/>
      <c r="F8" s="160" t="s">
        <v>180</v>
      </c>
    </row>
    <row r="9" spans="1:16" x14ac:dyDescent="0.2">
      <c r="B9" s="168"/>
      <c r="C9" s="168"/>
      <c r="D9" s="168"/>
      <c r="L9" s="173"/>
      <c r="M9" s="173"/>
      <c r="O9" s="152"/>
      <c r="P9" s="152"/>
    </row>
    <row r="10" spans="1:16" x14ac:dyDescent="0.2">
      <c r="A10" s="161"/>
      <c r="F10" s="163" t="s">
        <v>171</v>
      </c>
      <c r="G10" s="164" t="s">
        <v>122</v>
      </c>
      <c r="H10" s="164" t="s">
        <v>123</v>
      </c>
      <c r="I10" s="164" t="s">
        <v>124</v>
      </c>
      <c r="J10" s="164" t="s">
        <v>125</v>
      </c>
      <c r="K10" s="164" t="s">
        <v>126</v>
      </c>
      <c r="L10" s="164" t="s">
        <v>127</v>
      </c>
      <c r="M10" s="164" t="s">
        <v>128</v>
      </c>
      <c r="N10" s="164" t="s">
        <v>129</v>
      </c>
      <c r="O10" s="164" t="s">
        <v>131</v>
      </c>
      <c r="P10" s="164" t="s">
        <v>138</v>
      </c>
    </row>
    <row r="11" spans="1:16" x14ac:dyDescent="0.2">
      <c r="A11" s="167"/>
      <c r="F11" s="165" t="s">
        <v>130</v>
      </c>
      <c r="G11" s="166">
        <v>0</v>
      </c>
      <c r="H11" s="166">
        <v>0</v>
      </c>
      <c r="I11" s="166">
        <v>0</v>
      </c>
      <c r="J11" s="166">
        <v>0</v>
      </c>
      <c r="K11" s="166">
        <v>0</v>
      </c>
      <c r="L11" s="166">
        <v>6</v>
      </c>
      <c r="M11" s="166">
        <v>0</v>
      </c>
      <c r="N11" s="166">
        <v>3</v>
      </c>
      <c r="O11" s="166">
        <v>0</v>
      </c>
      <c r="P11" s="166">
        <v>0</v>
      </c>
    </row>
    <row r="12" spans="1:16" x14ac:dyDescent="0.2">
      <c r="A12" s="170"/>
    </row>
  </sheetData>
  <mergeCells count="3">
    <mergeCell ref="B5:B6"/>
    <mergeCell ref="C5:C6"/>
    <mergeCell ref="D5:D6"/>
  </mergeCells>
  <phoneticPr fontId="1"/>
  <pageMargins left="0.7" right="0.7" top="0.75" bottom="0.75" header="0.3" footer="0.3"/>
  <pageSetup paperSize="9" scale="39" orientation="portrait" r:id="rId1"/>
  <ignoredErrors>
    <ignoredError sqref="G4:P4 G10:P1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B1:M49"/>
  <sheetViews>
    <sheetView view="pageBreakPreview" zoomScaleNormal="100" zoomScaleSheetLayoutView="100" workbookViewId="0">
      <selection activeCell="B3" sqref="B3"/>
    </sheetView>
  </sheetViews>
  <sheetFormatPr defaultColWidth="9" defaultRowHeight="12" x14ac:dyDescent="0.2"/>
  <cols>
    <col min="1" max="1" width="2.88671875" style="3" customWidth="1"/>
    <col min="2" max="2" width="6.6640625" style="3" customWidth="1"/>
    <col min="3" max="3" width="10.6640625" style="3" customWidth="1"/>
    <col min="4" max="12" width="6.33203125" style="3" customWidth="1"/>
    <col min="13" max="13" width="6.44140625" style="2" customWidth="1"/>
    <col min="14" max="14" width="2.88671875" style="3" customWidth="1"/>
    <col min="15" max="16384" width="9" style="3"/>
  </cols>
  <sheetData>
    <row r="1" spans="2:13" ht="13.2" x14ac:dyDescent="0.2">
      <c r="B1" s="34" t="s">
        <v>85</v>
      </c>
      <c r="C1" s="34"/>
      <c r="D1" s="35"/>
      <c r="E1" s="34"/>
      <c r="F1" s="34"/>
      <c r="G1" s="34"/>
    </row>
    <row r="2" spans="2:13" ht="13.2" x14ac:dyDescent="0.2">
      <c r="B2" s="51" t="s">
        <v>92</v>
      </c>
      <c r="C2" s="1"/>
      <c r="D2" s="30"/>
      <c r="E2" s="1"/>
      <c r="F2" s="1"/>
      <c r="G2" s="1"/>
    </row>
    <row r="3" spans="2:13" x14ac:dyDescent="0.2">
      <c r="M3" s="7" t="s">
        <v>56</v>
      </c>
    </row>
    <row r="4" spans="2:13" ht="21" customHeight="1" x14ac:dyDescent="0.15">
      <c r="B4" s="5" t="s">
        <v>39</v>
      </c>
      <c r="C4" s="6" t="s">
        <v>38</v>
      </c>
      <c r="D4" s="4" t="s">
        <v>40</v>
      </c>
      <c r="E4" s="4" t="s">
        <v>41</v>
      </c>
      <c r="F4" s="4" t="s">
        <v>42</v>
      </c>
      <c r="G4" s="4" t="s">
        <v>43</v>
      </c>
      <c r="H4" s="4" t="s">
        <v>44</v>
      </c>
      <c r="I4" s="4" t="s">
        <v>45</v>
      </c>
      <c r="J4" s="4" t="s">
        <v>46</v>
      </c>
      <c r="K4" s="4" t="s">
        <v>47</v>
      </c>
      <c r="L4" s="12" t="s">
        <v>48</v>
      </c>
      <c r="M4" s="13" t="s">
        <v>52</v>
      </c>
    </row>
    <row r="5" spans="2:13" ht="10.5" customHeight="1" x14ac:dyDescent="0.2">
      <c r="B5" s="296" t="s">
        <v>40</v>
      </c>
      <c r="C5" s="31" t="s">
        <v>88</v>
      </c>
      <c r="D5" s="9"/>
      <c r="E5" s="36"/>
      <c r="F5" s="36"/>
      <c r="G5" s="36"/>
      <c r="H5" s="36"/>
      <c r="I5" s="36"/>
      <c r="J5" s="36"/>
      <c r="K5" s="36"/>
      <c r="L5" s="37"/>
      <c r="M5" s="38">
        <f>SUM(D5:L5)</f>
        <v>0</v>
      </c>
    </row>
    <row r="6" spans="2:13" ht="10.5" customHeight="1" x14ac:dyDescent="0.2">
      <c r="B6" s="297"/>
      <c r="C6" s="32" t="s">
        <v>89</v>
      </c>
      <c r="D6" s="11"/>
      <c r="E6" s="39"/>
      <c r="F6" s="39"/>
      <c r="G6" s="39"/>
      <c r="H6" s="39"/>
      <c r="I6" s="39"/>
      <c r="J6" s="39"/>
      <c r="K6" s="39"/>
      <c r="L6" s="40"/>
      <c r="M6" s="38">
        <f>SUM(D6:L6)</f>
        <v>0</v>
      </c>
    </row>
    <row r="7" spans="2:13" s="2" customFormat="1" ht="10.5" customHeight="1" x14ac:dyDescent="0.2">
      <c r="B7" s="298"/>
      <c r="C7" s="15" t="s">
        <v>36</v>
      </c>
      <c r="D7" s="19">
        <f>SUM(D5:D6)</f>
        <v>0</v>
      </c>
      <c r="E7" s="19">
        <f t="shared" ref="E7:M7" si="0">SUM(E5:E6)</f>
        <v>0</v>
      </c>
      <c r="F7" s="19">
        <f t="shared" si="0"/>
        <v>0</v>
      </c>
      <c r="G7" s="19">
        <f t="shared" si="0"/>
        <v>0</v>
      </c>
      <c r="H7" s="19">
        <f t="shared" si="0"/>
        <v>0</v>
      </c>
      <c r="I7" s="19">
        <f t="shared" si="0"/>
        <v>0</v>
      </c>
      <c r="J7" s="19">
        <f t="shared" si="0"/>
        <v>0</v>
      </c>
      <c r="K7" s="19">
        <f t="shared" si="0"/>
        <v>0</v>
      </c>
      <c r="L7" s="19">
        <f t="shared" si="0"/>
        <v>0</v>
      </c>
      <c r="M7" s="19">
        <f t="shared" si="0"/>
        <v>0</v>
      </c>
    </row>
    <row r="8" spans="2:13" ht="10.5" customHeight="1" x14ac:dyDescent="0.2">
      <c r="B8" s="296" t="s">
        <v>41</v>
      </c>
      <c r="C8" s="31" t="s">
        <v>88</v>
      </c>
      <c r="D8" s="36"/>
      <c r="E8" s="9"/>
      <c r="F8" s="36"/>
      <c r="G8" s="36"/>
      <c r="H8" s="36"/>
      <c r="I8" s="36"/>
      <c r="J8" s="36"/>
      <c r="K8" s="36"/>
      <c r="L8" s="37"/>
      <c r="M8" s="38">
        <f>SUM(D8:L8)</f>
        <v>0</v>
      </c>
    </row>
    <row r="9" spans="2:13" ht="10.5" customHeight="1" x14ac:dyDescent="0.2">
      <c r="B9" s="297"/>
      <c r="C9" s="32" t="s">
        <v>89</v>
      </c>
      <c r="D9" s="39"/>
      <c r="E9" s="11"/>
      <c r="F9" s="39"/>
      <c r="G9" s="39"/>
      <c r="H9" s="39"/>
      <c r="I9" s="39"/>
      <c r="J9" s="39"/>
      <c r="K9" s="39"/>
      <c r="L9" s="40"/>
      <c r="M9" s="38">
        <f>SUM(D9:L9)</f>
        <v>0</v>
      </c>
    </row>
    <row r="10" spans="2:13" ht="10.5" customHeight="1" x14ac:dyDescent="0.2">
      <c r="B10" s="298"/>
      <c r="C10" s="15" t="s">
        <v>36</v>
      </c>
      <c r="D10" s="19">
        <f t="shared" ref="D10:M10" si="1">SUM(D8:D9)</f>
        <v>0</v>
      </c>
      <c r="E10" s="19">
        <f t="shared" si="1"/>
        <v>0</v>
      </c>
      <c r="F10" s="19">
        <f t="shared" si="1"/>
        <v>0</v>
      </c>
      <c r="G10" s="19">
        <f t="shared" si="1"/>
        <v>0</v>
      </c>
      <c r="H10" s="19">
        <f t="shared" si="1"/>
        <v>0</v>
      </c>
      <c r="I10" s="19">
        <f t="shared" si="1"/>
        <v>0</v>
      </c>
      <c r="J10" s="19">
        <f t="shared" si="1"/>
        <v>0</v>
      </c>
      <c r="K10" s="19">
        <f t="shared" si="1"/>
        <v>0</v>
      </c>
      <c r="L10" s="19">
        <f t="shared" si="1"/>
        <v>0</v>
      </c>
      <c r="M10" s="19">
        <f t="shared" si="1"/>
        <v>0</v>
      </c>
    </row>
    <row r="11" spans="2:13" ht="10.5" customHeight="1" x14ac:dyDescent="0.2">
      <c r="B11" s="296" t="s">
        <v>42</v>
      </c>
      <c r="C11" s="31" t="s">
        <v>88</v>
      </c>
      <c r="D11" s="36"/>
      <c r="E11" s="36">
        <v>0</v>
      </c>
      <c r="F11" s="9"/>
      <c r="G11" s="36">
        <v>0</v>
      </c>
      <c r="H11" s="36"/>
      <c r="I11" s="36"/>
      <c r="J11" s="36"/>
      <c r="K11" s="36"/>
      <c r="L11" s="37"/>
      <c r="M11" s="38">
        <v>1</v>
      </c>
    </row>
    <row r="12" spans="2:13" ht="10.5" customHeight="1" x14ac:dyDescent="0.2">
      <c r="B12" s="297"/>
      <c r="C12" s="32" t="s">
        <v>89</v>
      </c>
      <c r="D12" s="39"/>
      <c r="E12" s="39"/>
      <c r="F12" s="11"/>
      <c r="G12" s="39"/>
      <c r="H12" s="39"/>
      <c r="I12" s="39"/>
      <c r="J12" s="39"/>
      <c r="K12" s="39"/>
      <c r="L12" s="40"/>
      <c r="M12" s="41"/>
    </row>
    <row r="13" spans="2:13" ht="10.5" customHeight="1" x14ac:dyDescent="0.2">
      <c r="B13" s="298"/>
      <c r="C13" s="15" t="s">
        <v>36</v>
      </c>
      <c r="D13" s="19">
        <f t="shared" ref="D13:M13" si="2">SUM(D11:D12)</f>
        <v>0</v>
      </c>
      <c r="E13" s="19">
        <f t="shared" si="2"/>
        <v>0</v>
      </c>
      <c r="F13" s="19">
        <f t="shared" si="2"/>
        <v>0</v>
      </c>
      <c r="G13" s="19">
        <f t="shared" si="2"/>
        <v>0</v>
      </c>
      <c r="H13" s="19">
        <f t="shared" si="2"/>
        <v>0</v>
      </c>
      <c r="I13" s="19">
        <f t="shared" si="2"/>
        <v>0</v>
      </c>
      <c r="J13" s="19">
        <f t="shared" si="2"/>
        <v>0</v>
      </c>
      <c r="K13" s="19">
        <f t="shared" si="2"/>
        <v>0</v>
      </c>
      <c r="L13" s="19">
        <f t="shared" si="2"/>
        <v>0</v>
      </c>
      <c r="M13" s="19">
        <f t="shared" si="2"/>
        <v>1</v>
      </c>
    </row>
    <row r="14" spans="2:13" ht="10.5" customHeight="1" x14ac:dyDescent="0.2">
      <c r="B14" s="296" t="s">
        <v>43</v>
      </c>
      <c r="C14" s="31" t="s">
        <v>88</v>
      </c>
      <c r="D14" s="36"/>
      <c r="E14" s="36"/>
      <c r="F14" s="36">
        <v>1</v>
      </c>
      <c r="G14" s="9"/>
      <c r="H14" s="36">
        <v>2</v>
      </c>
      <c r="I14" s="36">
        <v>2</v>
      </c>
      <c r="J14" s="36">
        <v>2</v>
      </c>
      <c r="K14" s="36"/>
      <c r="L14" s="37">
        <v>1</v>
      </c>
      <c r="M14" s="38">
        <f>SUM(D14:L14)</f>
        <v>8</v>
      </c>
    </row>
    <row r="15" spans="2:13" ht="10.5" customHeight="1" x14ac:dyDescent="0.2">
      <c r="B15" s="297"/>
      <c r="C15" s="32" t="s">
        <v>89</v>
      </c>
      <c r="D15" s="39"/>
      <c r="E15" s="39"/>
      <c r="F15" s="39"/>
      <c r="G15" s="11"/>
      <c r="H15" s="39"/>
      <c r="I15" s="39"/>
      <c r="J15" s="39"/>
      <c r="K15" s="39"/>
      <c r="L15" s="40"/>
      <c r="M15" s="38">
        <f>SUM(D15:L15)</f>
        <v>0</v>
      </c>
    </row>
    <row r="16" spans="2:13" ht="10.5" customHeight="1" x14ac:dyDescent="0.2">
      <c r="B16" s="298"/>
      <c r="C16" s="15" t="s">
        <v>36</v>
      </c>
      <c r="D16" s="19">
        <f t="shared" ref="D16:M16" si="3">SUM(D14:D15)</f>
        <v>0</v>
      </c>
      <c r="E16" s="19">
        <f t="shared" si="3"/>
        <v>0</v>
      </c>
      <c r="F16" s="19">
        <f t="shared" si="3"/>
        <v>1</v>
      </c>
      <c r="G16" s="19">
        <f t="shared" si="3"/>
        <v>0</v>
      </c>
      <c r="H16" s="19">
        <f t="shared" si="3"/>
        <v>2</v>
      </c>
      <c r="I16" s="19">
        <f t="shared" si="3"/>
        <v>2</v>
      </c>
      <c r="J16" s="19">
        <f t="shared" si="3"/>
        <v>2</v>
      </c>
      <c r="K16" s="19">
        <f t="shared" si="3"/>
        <v>0</v>
      </c>
      <c r="L16" s="19">
        <f t="shared" si="3"/>
        <v>1</v>
      </c>
      <c r="M16" s="19">
        <f t="shared" si="3"/>
        <v>8</v>
      </c>
    </row>
    <row r="17" spans="2:13" ht="10.5" customHeight="1" x14ac:dyDescent="0.2">
      <c r="B17" s="296" t="s">
        <v>44</v>
      </c>
      <c r="C17" s="31" t="s">
        <v>88</v>
      </c>
      <c r="D17" s="36"/>
      <c r="E17" s="36"/>
      <c r="F17" s="36"/>
      <c r="G17" s="36"/>
      <c r="H17" s="9"/>
      <c r="I17" s="36"/>
      <c r="J17" s="36"/>
      <c r="K17" s="36"/>
      <c r="L17" s="37"/>
      <c r="M17" s="38">
        <f>SUM(D17:L17)</f>
        <v>0</v>
      </c>
    </row>
    <row r="18" spans="2:13" ht="10.5" customHeight="1" x14ac:dyDescent="0.2">
      <c r="B18" s="297"/>
      <c r="C18" s="32" t="s">
        <v>89</v>
      </c>
      <c r="D18" s="39"/>
      <c r="E18" s="39"/>
      <c r="F18" s="39"/>
      <c r="G18" s="39"/>
      <c r="H18" s="11"/>
      <c r="I18" s="39"/>
      <c r="J18" s="39"/>
      <c r="K18" s="39"/>
      <c r="L18" s="40"/>
      <c r="M18" s="38">
        <f>SUM(D18:L18)</f>
        <v>0</v>
      </c>
    </row>
    <row r="19" spans="2:13" ht="10.5" customHeight="1" x14ac:dyDescent="0.2">
      <c r="B19" s="298"/>
      <c r="C19" s="15" t="s">
        <v>36</v>
      </c>
      <c r="D19" s="19">
        <f t="shared" ref="D19:M19" si="4">SUM(D17:D18)</f>
        <v>0</v>
      </c>
      <c r="E19" s="19">
        <f t="shared" si="4"/>
        <v>0</v>
      </c>
      <c r="F19" s="19">
        <f t="shared" si="4"/>
        <v>0</v>
      </c>
      <c r="G19" s="19">
        <f t="shared" si="4"/>
        <v>0</v>
      </c>
      <c r="H19" s="19">
        <f t="shared" si="4"/>
        <v>0</v>
      </c>
      <c r="I19" s="19">
        <f t="shared" si="4"/>
        <v>0</v>
      </c>
      <c r="J19" s="19">
        <f t="shared" si="4"/>
        <v>0</v>
      </c>
      <c r="K19" s="19">
        <f t="shared" si="4"/>
        <v>0</v>
      </c>
      <c r="L19" s="19">
        <f t="shared" si="4"/>
        <v>0</v>
      </c>
      <c r="M19" s="19">
        <f t="shared" si="4"/>
        <v>0</v>
      </c>
    </row>
    <row r="20" spans="2:13" ht="10.5" customHeight="1" x14ac:dyDescent="0.2">
      <c r="B20" s="296" t="s">
        <v>45</v>
      </c>
      <c r="C20" s="31" t="s">
        <v>88</v>
      </c>
      <c r="D20" s="36"/>
      <c r="E20" s="36"/>
      <c r="F20" s="36"/>
      <c r="G20" s="36"/>
      <c r="H20" s="36"/>
      <c r="I20" s="9"/>
      <c r="J20" s="36"/>
      <c r="K20" s="36"/>
      <c r="L20" s="37"/>
      <c r="M20" s="38">
        <f>SUM(D20:L20)</f>
        <v>0</v>
      </c>
    </row>
    <row r="21" spans="2:13" ht="10.5" customHeight="1" x14ac:dyDescent="0.2">
      <c r="B21" s="297"/>
      <c r="C21" s="32" t="s">
        <v>89</v>
      </c>
      <c r="D21" s="39"/>
      <c r="E21" s="39"/>
      <c r="F21" s="39"/>
      <c r="G21" s="39"/>
      <c r="H21" s="39"/>
      <c r="I21" s="11"/>
      <c r="J21" s="39"/>
      <c r="K21" s="39"/>
      <c r="L21" s="40"/>
      <c r="M21" s="38">
        <f>SUM(D21:L21)</f>
        <v>0</v>
      </c>
    </row>
    <row r="22" spans="2:13" ht="10.5" customHeight="1" x14ac:dyDescent="0.2">
      <c r="B22" s="298"/>
      <c r="C22" s="15" t="s">
        <v>36</v>
      </c>
      <c r="D22" s="19">
        <f t="shared" ref="D22:M22" si="5">SUM(D20:D21)</f>
        <v>0</v>
      </c>
      <c r="E22" s="19">
        <f t="shared" si="5"/>
        <v>0</v>
      </c>
      <c r="F22" s="19">
        <f t="shared" si="5"/>
        <v>0</v>
      </c>
      <c r="G22" s="19">
        <f t="shared" si="5"/>
        <v>0</v>
      </c>
      <c r="H22" s="19">
        <f t="shared" si="5"/>
        <v>0</v>
      </c>
      <c r="I22" s="19">
        <f t="shared" si="5"/>
        <v>0</v>
      </c>
      <c r="J22" s="19">
        <f t="shared" si="5"/>
        <v>0</v>
      </c>
      <c r="K22" s="19">
        <f t="shared" si="5"/>
        <v>0</v>
      </c>
      <c r="L22" s="19">
        <f t="shared" si="5"/>
        <v>0</v>
      </c>
      <c r="M22" s="19">
        <f t="shared" si="5"/>
        <v>0</v>
      </c>
    </row>
    <row r="23" spans="2:13" ht="10.5" customHeight="1" x14ac:dyDescent="0.2">
      <c r="B23" s="296" t="s">
        <v>46</v>
      </c>
      <c r="C23" s="31" t="s">
        <v>88</v>
      </c>
      <c r="D23" s="36"/>
      <c r="E23" s="36"/>
      <c r="F23" s="36"/>
      <c r="G23" s="36"/>
      <c r="H23" s="36"/>
      <c r="I23" s="36"/>
      <c r="J23" s="9"/>
      <c r="K23" s="36"/>
      <c r="L23" s="37"/>
      <c r="M23" s="38">
        <f>SUM(D23:L23)</f>
        <v>0</v>
      </c>
    </row>
    <row r="24" spans="2:13" ht="10.5" customHeight="1" x14ac:dyDescent="0.2">
      <c r="B24" s="297"/>
      <c r="C24" s="32" t="s">
        <v>89</v>
      </c>
      <c r="D24" s="39"/>
      <c r="E24" s="39"/>
      <c r="F24" s="39"/>
      <c r="G24" s="39"/>
      <c r="H24" s="39"/>
      <c r="I24" s="39"/>
      <c r="J24" s="11"/>
      <c r="K24" s="39"/>
      <c r="L24" s="40"/>
      <c r="M24" s="38">
        <f>SUM(D24:L24)</f>
        <v>0</v>
      </c>
    </row>
    <row r="25" spans="2:13" ht="10.5" customHeight="1" x14ac:dyDescent="0.2">
      <c r="B25" s="298"/>
      <c r="C25" s="15" t="s">
        <v>36</v>
      </c>
      <c r="D25" s="19">
        <f t="shared" ref="D25:M25" si="6">SUM(D23:D24)</f>
        <v>0</v>
      </c>
      <c r="E25" s="19">
        <f t="shared" si="6"/>
        <v>0</v>
      </c>
      <c r="F25" s="19">
        <f t="shared" si="6"/>
        <v>0</v>
      </c>
      <c r="G25" s="19">
        <f t="shared" si="6"/>
        <v>0</v>
      </c>
      <c r="H25" s="19">
        <f t="shared" si="6"/>
        <v>0</v>
      </c>
      <c r="I25" s="19">
        <f t="shared" si="6"/>
        <v>0</v>
      </c>
      <c r="J25" s="19">
        <f t="shared" si="6"/>
        <v>0</v>
      </c>
      <c r="K25" s="19">
        <f t="shared" si="6"/>
        <v>0</v>
      </c>
      <c r="L25" s="19">
        <f t="shared" si="6"/>
        <v>0</v>
      </c>
      <c r="M25" s="19">
        <f t="shared" si="6"/>
        <v>0</v>
      </c>
    </row>
    <row r="26" spans="2:13" ht="10.5" customHeight="1" x14ac:dyDescent="0.2">
      <c r="B26" s="296" t="s">
        <v>47</v>
      </c>
      <c r="C26" s="31" t="s">
        <v>88</v>
      </c>
      <c r="D26" s="36"/>
      <c r="E26" s="36"/>
      <c r="F26" s="36"/>
      <c r="G26" s="36"/>
      <c r="H26" s="36"/>
      <c r="I26" s="36"/>
      <c r="J26" s="36">
        <v>0</v>
      </c>
      <c r="K26" s="9"/>
      <c r="L26" s="37"/>
      <c r="M26" s="38">
        <f>SUM(D26:L26)</f>
        <v>0</v>
      </c>
    </row>
    <row r="27" spans="2:13" ht="10.5" customHeight="1" x14ac:dyDescent="0.2">
      <c r="B27" s="297"/>
      <c r="C27" s="32" t="s">
        <v>89</v>
      </c>
      <c r="D27" s="39"/>
      <c r="E27" s="39"/>
      <c r="F27" s="39"/>
      <c r="G27" s="39"/>
      <c r="H27" s="39"/>
      <c r="I27" s="39"/>
      <c r="J27" s="39"/>
      <c r="K27" s="11"/>
      <c r="L27" s="40"/>
      <c r="M27" s="38">
        <f>SUM(D27:L27)</f>
        <v>0</v>
      </c>
    </row>
    <row r="28" spans="2:13" ht="10.5" customHeight="1" x14ac:dyDescent="0.2">
      <c r="B28" s="298"/>
      <c r="C28" s="15" t="s">
        <v>36</v>
      </c>
      <c r="D28" s="19">
        <f t="shared" ref="D28:M28" si="7">SUM(D26:D27)</f>
        <v>0</v>
      </c>
      <c r="E28" s="19">
        <f t="shared" si="7"/>
        <v>0</v>
      </c>
      <c r="F28" s="19">
        <f t="shared" si="7"/>
        <v>0</v>
      </c>
      <c r="G28" s="19">
        <f t="shared" si="7"/>
        <v>0</v>
      </c>
      <c r="H28" s="19">
        <f t="shared" si="7"/>
        <v>0</v>
      </c>
      <c r="I28" s="19">
        <f t="shared" si="7"/>
        <v>0</v>
      </c>
      <c r="J28" s="19">
        <f t="shared" si="7"/>
        <v>0</v>
      </c>
      <c r="K28" s="19">
        <f t="shared" si="7"/>
        <v>0</v>
      </c>
      <c r="L28" s="19">
        <f t="shared" si="7"/>
        <v>0</v>
      </c>
      <c r="M28" s="19">
        <f t="shared" si="7"/>
        <v>0</v>
      </c>
    </row>
    <row r="29" spans="2:13" ht="10.5" customHeight="1" x14ac:dyDescent="0.2">
      <c r="B29" s="296" t="s">
        <v>48</v>
      </c>
      <c r="C29" s="31" t="s">
        <v>88</v>
      </c>
      <c r="D29" s="36"/>
      <c r="E29" s="36"/>
      <c r="F29" s="36"/>
      <c r="G29" s="36"/>
      <c r="H29" s="36"/>
      <c r="I29" s="36"/>
      <c r="J29" s="36"/>
      <c r="K29" s="36"/>
      <c r="L29" s="17"/>
      <c r="M29" s="38">
        <f>SUM(D29:L29)</f>
        <v>0</v>
      </c>
    </row>
    <row r="30" spans="2:13" ht="10.5" customHeight="1" x14ac:dyDescent="0.2">
      <c r="B30" s="297"/>
      <c r="C30" s="32" t="s">
        <v>89</v>
      </c>
      <c r="D30" s="39"/>
      <c r="E30" s="39"/>
      <c r="F30" s="39"/>
      <c r="G30" s="39"/>
      <c r="H30" s="39"/>
      <c r="I30" s="39"/>
      <c r="J30" s="39"/>
      <c r="K30" s="39"/>
      <c r="L30" s="18"/>
      <c r="M30" s="38">
        <f>SUM(D30:L30)</f>
        <v>0</v>
      </c>
    </row>
    <row r="31" spans="2:13" ht="10.5" customHeight="1" thickBot="1" x14ac:dyDescent="0.25">
      <c r="B31" s="297"/>
      <c r="C31" s="16" t="s">
        <v>36</v>
      </c>
      <c r="D31" s="19">
        <f t="shared" ref="D31:M31" si="8">SUM(D29:D30)</f>
        <v>0</v>
      </c>
      <c r="E31" s="19">
        <f t="shared" si="8"/>
        <v>0</v>
      </c>
      <c r="F31" s="19">
        <f t="shared" si="8"/>
        <v>0</v>
      </c>
      <c r="G31" s="19">
        <f t="shared" si="8"/>
        <v>0</v>
      </c>
      <c r="H31" s="19">
        <f t="shared" si="8"/>
        <v>0</v>
      </c>
      <c r="I31" s="19">
        <f t="shared" si="8"/>
        <v>0</v>
      </c>
      <c r="J31" s="19">
        <f t="shared" si="8"/>
        <v>0</v>
      </c>
      <c r="K31" s="19">
        <f t="shared" si="8"/>
        <v>0</v>
      </c>
      <c r="L31" s="19">
        <f t="shared" si="8"/>
        <v>0</v>
      </c>
      <c r="M31" s="19">
        <f t="shared" si="8"/>
        <v>0</v>
      </c>
    </row>
    <row r="32" spans="2:13" ht="10.5" customHeight="1" thickTop="1" x14ac:dyDescent="0.2">
      <c r="B32" s="299" t="s">
        <v>53</v>
      </c>
      <c r="C32" s="31" t="s">
        <v>88</v>
      </c>
      <c r="D32" s="42">
        <f>D8+D11+D14+D17+D20+D23+D26+D29</f>
        <v>0</v>
      </c>
      <c r="E32" s="42">
        <f t="shared" ref="E32:L33" si="9">E8+E11+E14+E17+E20+E23+E26+E29</f>
        <v>0</v>
      </c>
      <c r="F32" s="42">
        <f t="shared" si="9"/>
        <v>1</v>
      </c>
      <c r="G32" s="42">
        <f t="shared" si="9"/>
        <v>0</v>
      </c>
      <c r="H32" s="42">
        <f t="shared" si="9"/>
        <v>2</v>
      </c>
      <c r="I32" s="42">
        <f t="shared" si="9"/>
        <v>2</v>
      </c>
      <c r="J32" s="42">
        <f t="shared" si="9"/>
        <v>2</v>
      </c>
      <c r="K32" s="42">
        <f t="shared" si="9"/>
        <v>0</v>
      </c>
      <c r="L32" s="42">
        <f t="shared" si="9"/>
        <v>1</v>
      </c>
      <c r="M32" s="38">
        <f>SUM(D32:L32)</f>
        <v>8</v>
      </c>
    </row>
    <row r="33" spans="2:13" ht="10.5" customHeight="1" x14ac:dyDescent="0.2">
      <c r="B33" s="300"/>
      <c r="C33" s="32" t="s">
        <v>89</v>
      </c>
      <c r="D33" s="52">
        <f>D9+D12+D15+D18+D21+D24+D27+D30</f>
        <v>0</v>
      </c>
      <c r="E33" s="52">
        <f t="shared" si="9"/>
        <v>0</v>
      </c>
      <c r="F33" s="52">
        <f t="shared" si="9"/>
        <v>0</v>
      </c>
      <c r="G33" s="52">
        <f t="shared" si="9"/>
        <v>0</v>
      </c>
      <c r="H33" s="52">
        <f t="shared" si="9"/>
        <v>0</v>
      </c>
      <c r="I33" s="52">
        <f t="shared" si="9"/>
        <v>0</v>
      </c>
      <c r="J33" s="52">
        <f t="shared" si="9"/>
        <v>0</v>
      </c>
      <c r="K33" s="52">
        <f t="shared" si="9"/>
        <v>0</v>
      </c>
      <c r="L33" s="52">
        <f t="shared" si="9"/>
        <v>0</v>
      </c>
      <c r="M33" s="53">
        <f>SUM(D33:L33)</f>
        <v>0</v>
      </c>
    </row>
    <row r="34" spans="2:13" ht="10.5" customHeight="1" x14ac:dyDescent="0.2">
      <c r="B34" s="301"/>
      <c r="C34" s="15" t="s">
        <v>36</v>
      </c>
      <c r="D34" s="19">
        <f t="shared" ref="D34:M34" si="10">SUM(D32:D33)</f>
        <v>0</v>
      </c>
      <c r="E34" s="19">
        <f t="shared" si="10"/>
        <v>0</v>
      </c>
      <c r="F34" s="19">
        <f t="shared" si="10"/>
        <v>1</v>
      </c>
      <c r="G34" s="19">
        <f t="shared" si="10"/>
        <v>0</v>
      </c>
      <c r="H34" s="19">
        <f t="shared" si="10"/>
        <v>2</v>
      </c>
      <c r="I34" s="19">
        <f t="shared" si="10"/>
        <v>2</v>
      </c>
      <c r="J34" s="19">
        <f t="shared" si="10"/>
        <v>2</v>
      </c>
      <c r="K34" s="19">
        <f t="shared" si="10"/>
        <v>0</v>
      </c>
      <c r="L34" s="19">
        <f t="shared" si="10"/>
        <v>1</v>
      </c>
      <c r="M34" s="19">
        <f t="shared" si="10"/>
        <v>8</v>
      </c>
    </row>
    <row r="36" spans="2:13" x14ac:dyDescent="0.2">
      <c r="C36" s="3" t="s">
        <v>90</v>
      </c>
    </row>
    <row r="37" spans="2:13" x14ac:dyDescent="0.2">
      <c r="C37" s="294" t="s">
        <v>35</v>
      </c>
      <c r="D37" s="292" t="s">
        <v>88</v>
      </c>
      <c r="E37" s="293"/>
      <c r="F37" s="292" t="s">
        <v>89</v>
      </c>
      <c r="G37" s="293"/>
      <c r="K37" s="2"/>
      <c r="M37" s="3"/>
    </row>
    <row r="38" spans="2:13" x14ac:dyDescent="0.2">
      <c r="C38" s="295"/>
      <c r="D38" s="23" t="s">
        <v>54</v>
      </c>
      <c r="E38" s="24" t="s">
        <v>55</v>
      </c>
      <c r="F38" s="25" t="s">
        <v>54</v>
      </c>
      <c r="G38" s="26" t="s">
        <v>55</v>
      </c>
      <c r="K38" s="2"/>
      <c r="M38" s="3"/>
    </row>
    <row r="39" spans="2:13" s="14" customFormat="1" ht="18" customHeight="1" x14ac:dyDescent="0.2">
      <c r="C39" s="33" t="s">
        <v>91</v>
      </c>
      <c r="D39" s="47">
        <v>2326.25</v>
      </c>
      <c r="E39" s="48">
        <v>2</v>
      </c>
      <c r="F39" s="47">
        <v>0</v>
      </c>
      <c r="G39" s="48">
        <v>0</v>
      </c>
    </row>
    <row r="41" spans="2:13" s="14" customFormat="1" ht="12.75" customHeight="1" x14ac:dyDescent="0.2">
      <c r="C41" s="3"/>
      <c r="D41" s="3"/>
      <c r="E41" s="3"/>
      <c r="F41" s="3"/>
      <c r="G41" s="3"/>
      <c r="H41" s="3"/>
      <c r="I41" s="3"/>
    </row>
    <row r="42" spans="2:13" s="14" customFormat="1" ht="12.75" customHeight="1" x14ac:dyDescent="0.2">
      <c r="C42" s="3" t="s">
        <v>86</v>
      </c>
      <c r="D42" s="3"/>
      <c r="E42" s="3"/>
      <c r="F42" s="3"/>
      <c r="G42" s="3"/>
      <c r="H42" s="3"/>
      <c r="I42" s="3"/>
    </row>
    <row r="43" spans="2:13" s="14" customFormat="1" ht="12.75" customHeight="1" x14ac:dyDescent="0.2">
      <c r="C43" s="294" t="s">
        <v>35</v>
      </c>
      <c r="D43" s="292" t="s">
        <v>49</v>
      </c>
      <c r="E43" s="293"/>
      <c r="F43" s="292" t="s">
        <v>50</v>
      </c>
      <c r="G43" s="293"/>
      <c r="H43" s="292" t="s">
        <v>51</v>
      </c>
      <c r="I43" s="293"/>
    </row>
    <row r="44" spans="2:13" s="14" customFormat="1" ht="12.75" customHeight="1" x14ac:dyDescent="0.2">
      <c r="C44" s="295"/>
      <c r="D44" s="23" t="s">
        <v>54</v>
      </c>
      <c r="E44" s="24" t="s">
        <v>55</v>
      </c>
      <c r="F44" s="25" t="s">
        <v>54</v>
      </c>
      <c r="G44" s="26" t="s">
        <v>55</v>
      </c>
      <c r="H44" s="25" t="s">
        <v>54</v>
      </c>
      <c r="I44" s="26" t="s">
        <v>55</v>
      </c>
    </row>
    <row r="45" spans="2:13" s="14" customFormat="1" ht="12.75" customHeight="1" x14ac:dyDescent="0.2">
      <c r="C45" s="33" t="s">
        <v>5</v>
      </c>
      <c r="D45" s="47">
        <v>57.7</v>
      </c>
      <c r="E45" s="48">
        <v>16</v>
      </c>
      <c r="F45" s="47">
        <v>115</v>
      </c>
      <c r="G45" s="48">
        <v>1</v>
      </c>
      <c r="H45" s="47">
        <v>0</v>
      </c>
      <c r="I45" s="48">
        <v>0</v>
      </c>
    </row>
    <row r="46" spans="2:13" x14ac:dyDescent="0.2">
      <c r="C46" s="27" t="s">
        <v>4</v>
      </c>
      <c r="D46" s="49">
        <v>44.7</v>
      </c>
      <c r="E46" s="50">
        <v>12</v>
      </c>
      <c r="F46" s="49">
        <v>259</v>
      </c>
      <c r="G46" s="50">
        <v>4</v>
      </c>
      <c r="H46" s="49">
        <v>0</v>
      </c>
      <c r="I46" s="50">
        <v>0</v>
      </c>
    </row>
    <row r="47" spans="2:13" x14ac:dyDescent="0.2">
      <c r="C47" s="27" t="s">
        <v>3</v>
      </c>
      <c r="D47" s="49">
        <v>20.8</v>
      </c>
      <c r="E47" s="50">
        <v>15</v>
      </c>
      <c r="F47" s="49">
        <v>1213.5999999999999</v>
      </c>
      <c r="G47" s="50">
        <v>4</v>
      </c>
      <c r="H47" s="49">
        <v>0</v>
      </c>
      <c r="I47" s="50">
        <v>0</v>
      </c>
    </row>
    <row r="48" spans="2:13" x14ac:dyDescent="0.2">
      <c r="C48" s="27" t="s">
        <v>2</v>
      </c>
      <c r="D48" s="49">
        <v>35.1</v>
      </c>
      <c r="E48" s="50">
        <v>12</v>
      </c>
      <c r="F48" s="49">
        <v>7363</v>
      </c>
      <c r="G48" s="50">
        <v>29</v>
      </c>
      <c r="H48" s="49">
        <v>0</v>
      </c>
      <c r="I48" s="50">
        <v>0</v>
      </c>
    </row>
    <row r="49" spans="3:9" x14ac:dyDescent="0.2">
      <c r="C49" s="27" t="s">
        <v>1</v>
      </c>
      <c r="D49" s="49">
        <v>164.5</v>
      </c>
      <c r="E49" s="50">
        <v>5</v>
      </c>
      <c r="F49" s="49">
        <v>65175.6</v>
      </c>
      <c r="G49" s="50">
        <v>44</v>
      </c>
      <c r="H49" s="49">
        <v>0</v>
      </c>
      <c r="I49" s="50">
        <v>0</v>
      </c>
    </row>
  </sheetData>
  <mergeCells count="17">
    <mergeCell ref="B20:B22"/>
    <mergeCell ref="B5:B7"/>
    <mergeCell ref="B8:B10"/>
    <mergeCell ref="B11:B13"/>
    <mergeCell ref="B14:B16"/>
    <mergeCell ref="B17:B19"/>
    <mergeCell ref="B23:B25"/>
    <mergeCell ref="B26:B28"/>
    <mergeCell ref="B29:B31"/>
    <mergeCell ref="B32:B34"/>
    <mergeCell ref="C43:C44"/>
    <mergeCell ref="F43:G43"/>
    <mergeCell ref="H43:I43"/>
    <mergeCell ref="C37:C38"/>
    <mergeCell ref="D37:E37"/>
    <mergeCell ref="F37:G37"/>
    <mergeCell ref="D43:E43"/>
  </mergeCells>
  <phoneticPr fontId="1"/>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P23_地域間連系線とその管理</vt:lpstr>
      <vt:lpstr>P25,P27_連系線の利用状況</vt:lpstr>
      <vt:lpstr>P29_連系線の利用状況（取引別）</vt:lpstr>
      <vt:lpstr>P32_地内系統の混雑状況</vt:lpstr>
      <vt:lpstr>P33_連系線別の利用実績</vt:lpstr>
      <vt:lpstr>P39,P40_連系線の作業停止状況</vt:lpstr>
      <vt:lpstr>P41_連系線の故障状況</vt:lpstr>
      <vt:lpstr>P42_マージン使用等の実績</vt:lpstr>
      <vt:lpstr>融通指示実績 </vt:lpstr>
      <vt:lpstr>全国融通実績（前年・５年）使用しない</vt:lpstr>
      <vt:lpstr>P33_連系線別の利用実績!_Hlk204872682</vt:lpstr>
      <vt:lpstr>P33_連系線別の利用実績!_Hlk205906792</vt:lpstr>
      <vt:lpstr>P42_マージン使用等の実績!_Toc457902858</vt:lpstr>
      <vt:lpstr>P23_地域間連系線とその管理!Print_Area</vt:lpstr>
      <vt:lpstr>'P25,P27_連系線の利用状況'!Print_Area</vt:lpstr>
      <vt:lpstr>'P29_連系線の利用状況（取引別）'!Print_Area</vt:lpstr>
      <vt:lpstr>P32_地内系統の混雑状況!Print_Area</vt:lpstr>
      <vt:lpstr>P33_連系線別の利用実績!Print_Area</vt:lpstr>
      <vt:lpstr>'P39,P40_連系線の作業停止状況'!Print_Area</vt:lpstr>
      <vt:lpstr>P41_連系線の故障状況!Print_Area</vt:lpstr>
      <vt:lpstr>P42_マージン使用等の実績!Print_Area</vt:lpstr>
      <vt:lpstr>'全国融通実績（前年・５年）使用しない'!Print_Area</vt:lpstr>
      <vt:lpstr>'融通指示実績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2025-09-10T05:12:11Z</dcterms:created>
  <dcterms:modified xsi:type="dcterms:W3CDTF">2025-09-10T05:12:19Z</dcterms:modified>
</cp:coreProperties>
</file>