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filterPrivacy="1" defaultThemeVersion="124226"/>
  <xr:revisionPtr revIDLastSave="0" documentId="8_{2A910EAF-A245-4D63-9697-B2D5A695A447}" xr6:coauthVersionLast="36" xr6:coauthVersionMax="36" xr10:uidLastSave="{00000000-0000-0000-0000-000000000000}"/>
  <bookViews>
    <workbookView xWindow="0" yWindow="0" windowWidth="23040" windowHeight="9552" xr2:uid="{00000000-000D-0000-FFFF-FFFF00000000}"/>
  </bookViews>
  <sheets>
    <sheet name="評価項目一覧" sheetId="6" r:id="rId1"/>
  </sheets>
  <definedNames>
    <definedName name="_xlnm.Print_Area" localSheetId="0">評価項目一覧!$B$1:$L$27</definedName>
    <definedName name="_xlnm.Print_Titles" localSheetId="0">評価項目一覧!$1:$4</definedName>
  </definedNames>
  <calcPr calcId="191029" calcOnSave="0"/>
</workbook>
</file>

<file path=xl/calcChain.xml><?xml version="1.0" encoding="utf-8"?>
<calcChain xmlns="http://schemas.openxmlformats.org/spreadsheetml/2006/main">
  <c r="G22" i="6" l="1"/>
  <c r="G18" i="6"/>
  <c r="G12" i="6"/>
  <c r="G8" i="6"/>
  <c r="I27" i="6" l="1"/>
  <c r="H27" i="6"/>
  <c r="G26" i="6"/>
  <c r="G17" i="6"/>
  <c r="G15" i="6"/>
  <c r="G7" i="6"/>
  <c r="G27" i="6" l="1"/>
</calcChain>
</file>

<file path=xl/sharedStrings.xml><?xml version="1.0" encoding="utf-8"?>
<sst xmlns="http://schemas.openxmlformats.org/spreadsheetml/2006/main" count="67" uniqueCount="52">
  <si>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</si>
  <si>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</si>
  <si>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</si>
  <si>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</si>
  <si>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</si>
  <si>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</si>
  <si>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</si>
  <si>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</si>
  <si>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</si>
  <si>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</si>
  <si>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</si>
  <si>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</si>
  <si>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</si>
  <si>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</si>
  <si>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</si>
  <si>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</si>
  <si>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</si>
  <si>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</si>
  <si>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</si>
  <si>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</si>
  <si>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</si>
  <si>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</si>
  <si>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</si>
  <si>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</si>
  <si>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</si>
  <si>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</si>
  <si>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 xml:space="preserve">・業務委託実施方法が具体的かつ妥当で、実現性が認められるか。
</t>
    <phoneticPr fontId="1"/>
  </si>
  <si>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</si>
  <si>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</si>
  <si>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t>評価基準</t>
    <phoneticPr fontId="1"/>
  </si>
  <si>
    <t xml:space="preserve">・業務委託提案が、業務委託目的と整合しているか。
</t>
    <rPh sb="5" eb="7">
      <t>テイアン</t>
    </rPh>
    <phoneticPr fontId="1"/>
  </si>
  <si>
    <t>・業務委託実施方法が、業務委託目的・内容と整合しているか。</t>
    <phoneticPr fontId="1"/>
  </si>
  <si>
    <t>・3.3で示す業務委託従事予定者が業務委託実施体制の主要メンバーとなっているか。
・当機関からの要望等に迅速・柔軟に対応できる体制が備わっているか。（専任担当者を有しているか）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5" eb="6">
      <t>シメ</t>
    </rPh>
    <rPh sb="7" eb="9">
      <t>ギョウム</t>
    </rPh>
    <rPh sb="9" eb="11">
      <t>イタク</t>
    </rPh>
    <rPh sb="11" eb="13">
      <t>ジュウジ</t>
    </rPh>
    <rPh sb="13" eb="16">
      <t>ヨテイシャ</t>
    </rPh>
    <rPh sb="17" eb="19">
      <t>ギョウム</t>
    </rPh>
    <rPh sb="19" eb="21">
      <t>イタク</t>
    </rPh>
    <rPh sb="21" eb="23">
      <t>ジッシ</t>
    </rPh>
    <rPh sb="23" eb="25">
      <t>タイセイ</t>
    </rPh>
    <rPh sb="26" eb="28">
      <t>シュヨウ</t>
    </rPh>
    <phoneticPr fontId="1"/>
  </si>
  <si>
    <t>・業務委託目的・内容に対し、業務委託実施計画（スケジュール）は妥当か。</t>
    <phoneticPr fontId="1"/>
  </si>
  <si>
    <t>提案書
頁番号</t>
    <phoneticPr fontId="1"/>
  </si>
  <si>
    <t xml:space="preserve">・組織として電力業界や電力事業におけるコンサルティング経験、業務設計支援・要件定義支援の専門性を有しているか。
</t>
    <rPh sb="27" eb="29">
      <t>ケイケン</t>
    </rPh>
    <rPh sb="44" eb="47">
      <t>センモンセイ</t>
    </rPh>
    <phoneticPr fontId="1"/>
  </si>
  <si>
    <t>・電力業界や電力事業におけるコンサルティング経験、業務設計支援・要件定義支援の経験を有している者が業務委託従事予定者に含まれているか。</t>
    <rPh sb="22" eb="24">
      <t>ケイケン</t>
    </rPh>
    <rPh sb="36" eb="38">
      <t>シエン</t>
    </rPh>
    <rPh sb="39" eb="41">
      <t>ケイケン</t>
    </rPh>
    <rPh sb="47" eb="48">
      <t>モノ</t>
    </rPh>
    <rPh sb="59" eb="60">
      <t>フク</t>
    </rPh>
    <phoneticPr fontId="1"/>
  </si>
  <si>
    <t xml:space="preserve">・長期脱炭素電源オークション制度の運用方法や課題の抽出及び対応策が具体的かつ網羅的に示されていること。
</t>
    <rPh sb="1" eb="8">
      <t>チョウキダツタンソデンゲン</t>
    </rPh>
    <rPh sb="17" eb="21">
      <t>ウンヨウホウホウ</t>
    </rPh>
    <rPh sb="22" eb="24">
      <t>カダイ</t>
    </rPh>
    <rPh sb="25" eb="28">
      <t>チュウシュツオヨ</t>
    </rPh>
    <rPh sb="29" eb="32">
      <t>タイオウサク</t>
    </rPh>
    <rPh sb="33" eb="36">
      <t>グタイテキ</t>
    </rPh>
    <rPh sb="38" eb="41">
      <t>モウラテキ</t>
    </rPh>
    <rPh sb="42" eb="43">
      <t>シメ</t>
    </rPh>
    <phoneticPr fontId="1"/>
  </si>
  <si>
    <t>・実需給までを見据えた運用全体の観点やフェーズごとの取組の課題の抽出及び対応策が具体的かつ網羅的に示されていること。</t>
    <phoneticPr fontId="1"/>
  </si>
  <si>
    <t>・本機関が指定する業務委託内容以外に、本業務委託目的に対して 有効な業務委託内容が提案されているか（新規性・独創性）。</t>
    <rPh sb="1" eb="2">
      <t>ホン</t>
    </rPh>
    <phoneticPr fontId="1"/>
  </si>
  <si>
    <t>・効率的かつ効果的な業務委託実施方法が採られているか。</t>
    <phoneticPr fontId="1"/>
  </si>
  <si>
    <t>・業務委託実施方法について、創意工夫が見られるか。</t>
    <phoneticPr fontId="1"/>
  </si>
  <si>
    <t>・組織として電力業界におけるコンサルティングの実績があるか</t>
    <rPh sb="23" eb="25">
      <t>ジッセキ</t>
    </rPh>
    <phoneticPr fontId="1"/>
  </si>
  <si>
    <t>・組織として要件定義等を伴う業務設計支援の実績があるか。</t>
    <phoneticPr fontId="1"/>
  </si>
  <si>
    <t>・組織として電力業界や電力事業、電力制度における要件定義を伴う業務設計支援の知見を有しているか。</t>
    <phoneticPr fontId="1"/>
  </si>
  <si>
    <t>・組織として経理、会計における要件定義を伴う業務設計支援の実績を有しているか。</t>
    <phoneticPr fontId="1"/>
  </si>
  <si>
    <t>・業務委託従事予定者に、経理、会計における要件定義を伴う業務設計支援の実績を有しているか。</t>
    <phoneticPr fontId="1"/>
  </si>
  <si>
    <t>・業務委託従事予定者に、電力業界や電力事業、電力制度における要件定義を伴う業務設計支援の知見を有しているか。</t>
    <phoneticPr fontId="1"/>
  </si>
  <si>
    <t>・業務委託従事予定者に、要件定義等を伴う業務設計支援の実績があるか。</t>
    <phoneticPr fontId="1"/>
  </si>
  <si>
    <t xml:space="preserve">・初年度オークションからの制度変更点の整理、追加検討論点および対応方向性が、具体的かつ網羅的に示されていること。
</t>
    <rPh sb="1" eb="4">
      <t>ショネンド</t>
    </rPh>
    <rPh sb="13" eb="18">
      <t>セイドヘンコウテン</t>
    </rPh>
    <rPh sb="19" eb="21">
      <t>セイリ</t>
    </rPh>
    <phoneticPr fontId="1"/>
  </si>
  <si>
    <t>評価項目一覧 - 提案要求事項一覧 -</t>
    <phoneticPr fontId="1"/>
  </si>
  <si>
    <t xml:space="preserve">・業務委託従事予定者に、電力業界におけるコンサルティングの実績があるか。
</t>
    <rPh sb="1" eb="5">
      <t>ギョウムイタク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</si>
</sst>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4" x14ac:knownFonts="1">
    <font>
      <sz val="10"/>
      <color rgb="FF000000"/>
      <name val="Times New Roman"/>
      <charset val="204"/>
    </font>
    <font>
      <sz val="6"/>
      <name val="ＭＳ Ｐゴシック"/>
      <family val="3"/>
      <charset val="128"/>
    </font>
    <font>
      <sz val="10"/>
      <name val="Meiryo UI"/>
      <family val="3"/>
      <charset val="128"/>
    </font>
    <font>
      <sz val="10"/>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bottom style="thin">
        <color indexed="64"/>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auto="1"/>
      </left>
      <right/>
      <top/>
      <bottom/>
      <diagonal/>
    </border>
  </borders>
  <cellStyleXfs count="2">
    <xf numFmtId="0" fontId="0" fillId="0" borderId="0"/>
    <xf numFmtId="0" fontId="3" fillId="0" borderId="0"/>
  </cellStyleXfs>
  <cellXfs count="100">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0" xfId="0" applyFont="1" applyFill="1" applyBorder="1" applyAlignment="1">
      <alignment horizontal="right" vertical="top"/>
    </xf>
    <xf numFmtId="0" fontId="2" fillId="2" borderId="4" xfId="0" applyFont="1" applyFill="1" applyBorder="1" applyAlignment="1">
      <alignment vertical="center" textRotation="255" wrapText="1"/>
    </xf>
    <xf numFmtId="0" fontId="2" fillId="2" borderId="3" xfId="0" applyFont="1" applyFill="1" applyBorder="1" applyAlignment="1">
      <alignment horizontal="center" vertical="center" textRotation="255" wrapText="1"/>
    </xf>
    <xf numFmtId="0" fontId="2" fillId="2" borderId="5" xfId="0" applyFont="1" applyFill="1" applyBorder="1" applyAlignment="1">
      <alignment horizontal="center"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7" xfId="0" applyFont="1" applyFill="1" applyBorder="1" applyAlignment="1">
      <alignment horizontal="left" vertical="top" wrapText="1"/>
    </xf>
    <xf numFmtId="176" fontId="2" fillId="0" borderId="18"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177" fontId="2" fillId="4" borderId="0" xfId="0" applyNumberFormat="1" applyFont="1" applyFill="1" applyBorder="1" applyAlignment="1">
      <alignment vertical="center"/>
    </xf>
    <xf numFmtId="0" fontId="2" fillId="0" borderId="8" xfId="0" applyFont="1" applyFill="1" applyBorder="1" applyAlignment="1">
      <alignment horizontal="center" vertical="top" wrapText="1"/>
    </xf>
    <xf numFmtId="0" fontId="2" fillId="2" borderId="3" xfId="0" applyFont="1" applyFill="1" applyBorder="1" applyAlignment="1">
      <alignment horizont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left"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2" borderId="11" xfId="0" applyFont="1" applyFill="1" applyBorder="1" applyAlignment="1">
      <alignment horizont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2" fillId="0" borderId="21" xfId="0" applyFont="1" applyFill="1" applyBorder="1" applyAlignment="1">
      <alignment horizontal="left" vertical="top" wrapText="1"/>
    </xf>
    <xf numFmtId="0" fontId="2" fillId="0" borderId="19" xfId="0" applyFont="1" applyFill="1" applyBorder="1" applyAlignment="1">
      <alignment horizontal="left" vertical="top" wrapText="1"/>
    </xf>
    <xf numFmtId="177" fontId="2" fillId="0" borderId="17" xfId="0" applyNumberFormat="1" applyFont="1" applyFill="1" applyBorder="1" applyAlignment="1">
      <alignment horizontal="center" vertical="center" wrapText="1"/>
    </xf>
    <xf numFmtId="0" fontId="2" fillId="0" borderId="17" xfId="0" applyFont="1" applyFill="1" applyBorder="1" applyAlignment="1">
      <alignment vertical="top" wrapText="1"/>
    </xf>
    <xf numFmtId="0" fontId="2" fillId="0" borderId="35" xfId="0" applyFont="1" applyFill="1" applyBorder="1" applyAlignment="1">
      <alignment horizontal="center" vertical="top" wrapText="1"/>
    </xf>
    <xf numFmtId="0" fontId="2" fillId="0" borderId="23" xfId="0" applyFont="1" applyFill="1" applyBorder="1" applyAlignment="1">
      <alignment horizontal="left" vertical="top"/>
    </xf>
    <xf numFmtId="0" fontId="2" fillId="4" borderId="36" xfId="0" applyFont="1" applyFill="1" applyBorder="1" applyAlignment="1">
      <alignment horizontal="left" vertical="top"/>
    </xf>
    <xf numFmtId="0" fontId="2" fillId="0" borderId="24" xfId="0" applyFont="1" applyFill="1" applyBorder="1" applyAlignment="1">
      <alignment horizontal="left" vertical="top"/>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177" fontId="2" fillId="0" borderId="20"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2" fillId="0" borderId="30" xfId="0" applyFont="1" applyFill="1" applyBorder="1" applyAlignment="1">
      <alignment horizontal="left" vertical="top" wrapText="1"/>
    </xf>
    <xf numFmtId="0" fontId="2" fillId="0" borderId="24" xfId="0" applyFont="1" applyFill="1" applyBorder="1" applyAlignment="1">
      <alignment horizontal="left" vertical="top" wrapText="1"/>
    </xf>
    <xf numFmtId="176" fontId="2" fillId="0" borderId="14" xfId="0" applyNumberFormat="1" applyFont="1" applyFill="1" applyBorder="1" applyAlignment="1">
      <alignment horizontal="center" vertical="center" wrapText="1"/>
    </xf>
    <xf numFmtId="176" fontId="2" fillId="0" borderId="27" xfId="0" applyNumberFormat="1" applyFont="1" applyFill="1" applyBorder="1" applyAlignment="1">
      <alignment horizontal="center" vertical="center" wrapText="1"/>
    </xf>
    <xf numFmtId="0" fontId="2" fillId="0" borderId="27" xfId="0" applyFont="1" applyFill="1" applyBorder="1" applyAlignment="1">
      <alignment horizontal="center" vertical="center" wrapText="1"/>
    </xf>
    <xf numFmtId="177" fontId="2" fillId="0" borderId="28" xfId="0" applyNumberFormat="1" applyFont="1" applyFill="1" applyBorder="1" applyAlignment="1">
      <alignment horizontal="center" vertical="center" wrapText="1"/>
    </xf>
    <xf numFmtId="177" fontId="2" fillId="0" borderId="27" xfId="0" applyNumberFormat="1" applyFont="1" applyFill="1" applyBorder="1" applyAlignment="1">
      <alignment horizontal="center" vertical="center" wrapText="1"/>
    </xf>
    <xf numFmtId="0" fontId="2" fillId="0" borderId="22"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1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32" xfId="0" applyFont="1" applyFill="1" applyBorder="1" applyAlignment="1">
      <alignment horizontal="center" vertical="top" wrapText="1"/>
    </xf>
    <xf numFmtId="176" fontId="2" fillId="0" borderId="14"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7" xfId="0" applyFont="1" applyFill="1" applyBorder="1" applyAlignment="1">
      <alignment horizontal="left" vertical="center" wrapText="1"/>
    </xf>
    <xf numFmtId="176" fontId="2" fillId="0" borderId="31" xfId="0" applyNumberFormat="1" applyFont="1" applyFill="1" applyBorder="1" applyAlignment="1">
      <alignment horizontal="left" vertical="center" wrapText="1"/>
    </xf>
    <xf numFmtId="176" fontId="2" fillId="0" borderId="32" xfId="0" applyNumberFormat="1" applyFont="1" applyFill="1" applyBorder="1" applyAlignment="1">
      <alignment horizontal="left" vertical="center" wrapText="1"/>
    </xf>
    <xf numFmtId="176" fontId="2" fillId="0" borderId="33"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3B28-B0CE-468C-8EF7-A615D542AAFE}">
  <sheetPr>
    <pageSetUpPr fitToPage="1"/>
  </sheetPr>
  <dimension ref="B1:L27"/>
  <sheetViews>
    <sheetView showGridLines="0" tabSelected="1" zoomScale="85" zoomScaleNormal="85" zoomScaleSheetLayoutView="100" workbookViewId="0">
      <pane xSplit="4" ySplit="4" topLeftCell="E11" activePane="bottomRight" state="frozen"/>
      <selection pane="topRight" activeCell="E1" sqref="E1"/>
      <selection pane="bottomLeft" activeCell="A5" sqref="A5"/>
      <selection pane="bottomRight" activeCell="E26" sqref="E26"/>
    </sheetView>
  </sheetViews>
  <sheetFormatPr defaultColWidth="9.33203125" defaultRowHeight="14.4" x14ac:dyDescent="0.25"/>
  <cols>
    <col min="1" max="1" width="1.77734375" style="1" customWidth="1"/>
    <col min="2" max="2" width="6.109375" style="1" customWidth="1"/>
    <col min="3" max="3" width="6.44140625" style="1" customWidth="1"/>
    <col min="4" max="4" width="18.44140625" style="1" customWidth="1"/>
    <col min="5" max="5" width="59.33203125" style="1" customWidth="1"/>
    <col min="6" max="6" width="4.6640625" style="47" customWidth="1"/>
    <col min="7" max="9" width="7.77734375" style="1" customWidth="1"/>
    <col min="10" max="11" width="59.33203125" style="1" customWidth="1"/>
    <col min="12" max="16384" width="9.33203125" style="1"/>
  </cols>
  <sheetData>
    <row r="1" spans="2:12" ht="6.9" customHeight="1" x14ac:dyDescent="0.25">
      <c r="B1" s="90"/>
      <c r="C1" s="91"/>
      <c r="D1" s="91"/>
      <c r="E1" s="91"/>
      <c r="F1" s="91"/>
      <c r="G1" s="91"/>
      <c r="H1" s="91"/>
      <c r="I1" s="91"/>
      <c r="J1" s="91"/>
      <c r="K1" s="91"/>
      <c r="L1" s="39"/>
    </row>
    <row r="2" spans="2:12" ht="23.25" customHeight="1" x14ac:dyDescent="0.25">
      <c r="B2" s="40" t="s">
        <v>50</v>
      </c>
      <c r="C2" s="2"/>
      <c r="D2" s="2"/>
      <c r="E2" s="2"/>
      <c r="F2" s="45"/>
      <c r="G2" s="2"/>
      <c r="H2" s="2"/>
      <c r="I2" s="2"/>
      <c r="J2" s="2"/>
      <c r="K2" s="3" t="s">
        <v>20</v>
      </c>
      <c r="L2" s="41"/>
    </row>
    <row r="3" spans="2:12" ht="12" customHeight="1" x14ac:dyDescent="0.25">
      <c r="B3" s="92" t="s">
        <v>0</v>
      </c>
      <c r="C3" s="92"/>
      <c r="D3" s="92"/>
      <c r="E3" s="93" t="s">
        <v>1</v>
      </c>
      <c r="F3" s="94" t="s">
        <v>2</v>
      </c>
      <c r="G3" s="96" t="s">
        <v>3</v>
      </c>
      <c r="H3" s="96"/>
      <c r="I3" s="97"/>
      <c r="J3" s="98" t="s">
        <v>29</v>
      </c>
      <c r="K3" s="99"/>
      <c r="L3" s="59" t="s">
        <v>34</v>
      </c>
    </row>
    <row r="4" spans="2:12" ht="51" customHeight="1" x14ac:dyDescent="0.3">
      <c r="B4" s="22" t="s">
        <v>4</v>
      </c>
      <c r="C4" s="22" t="s">
        <v>8</v>
      </c>
      <c r="D4" s="22" t="s">
        <v>5</v>
      </c>
      <c r="E4" s="93"/>
      <c r="F4" s="95"/>
      <c r="G4" s="4" t="s">
        <v>19</v>
      </c>
      <c r="H4" s="5" t="s">
        <v>17</v>
      </c>
      <c r="I4" s="5" t="s">
        <v>18</v>
      </c>
      <c r="J4" s="6" t="s">
        <v>6</v>
      </c>
      <c r="K4" s="29" t="s">
        <v>9</v>
      </c>
      <c r="L4" s="60"/>
    </row>
    <row r="5" spans="2:12" ht="6.9" customHeight="1" x14ac:dyDescent="0.25">
      <c r="B5" s="7"/>
      <c r="C5" s="7"/>
      <c r="D5" s="7"/>
      <c r="E5" s="7"/>
      <c r="F5" s="46"/>
      <c r="G5" s="7"/>
      <c r="H5" s="7"/>
      <c r="I5" s="7"/>
      <c r="J5" s="7"/>
      <c r="K5" s="8"/>
    </row>
    <row r="6" spans="2:12" ht="12" customHeight="1" x14ac:dyDescent="0.25">
      <c r="B6" s="61" t="s">
        <v>21</v>
      </c>
      <c r="C6" s="62"/>
      <c r="D6" s="62"/>
      <c r="E6" s="62"/>
      <c r="F6" s="62"/>
      <c r="G6" s="62"/>
      <c r="H6" s="62"/>
      <c r="I6" s="62"/>
      <c r="J6" s="62"/>
      <c r="K6" s="62"/>
      <c r="L6" s="63"/>
    </row>
    <row r="7" spans="2:12" ht="32.4" customHeight="1" x14ac:dyDescent="0.25">
      <c r="B7" s="80"/>
      <c r="C7" s="9">
        <v>1.1000000000000001</v>
      </c>
      <c r="D7" s="10" t="s">
        <v>10</v>
      </c>
      <c r="E7" s="11" t="s">
        <v>11</v>
      </c>
      <c r="F7" s="42" t="s">
        <v>7</v>
      </c>
      <c r="G7" s="24">
        <f>H7+I7</f>
        <v>5</v>
      </c>
      <c r="H7" s="24">
        <v>5</v>
      </c>
      <c r="I7" s="33">
        <v>0</v>
      </c>
      <c r="J7" s="11" t="s">
        <v>11</v>
      </c>
      <c r="K7" s="35"/>
      <c r="L7" s="31"/>
    </row>
    <row r="8" spans="2:12" ht="36.6" customHeight="1" x14ac:dyDescent="0.25">
      <c r="B8" s="81"/>
      <c r="C8" s="82">
        <v>1.2</v>
      </c>
      <c r="D8" s="84" t="s">
        <v>12</v>
      </c>
      <c r="E8" s="69" t="s">
        <v>30</v>
      </c>
      <c r="F8" s="53" t="s">
        <v>7</v>
      </c>
      <c r="G8" s="56">
        <f>H8+I8+I9+I10+I11</f>
        <v>50</v>
      </c>
      <c r="H8" s="67">
        <v>10</v>
      </c>
      <c r="I8" s="36">
        <v>10</v>
      </c>
      <c r="J8" s="69" t="s">
        <v>30</v>
      </c>
      <c r="K8" s="37" t="s">
        <v>37</v>
      </c>
      <c r="L8" s="65"/>
    </row>
    <row r="9" spans="2:12" ht="36.6" customHeight="1" x14ac:dyDescent="0.25">
      <c r="B9" s="81"/>
      <c r="C9" s="83"/>
      <c r="D9" s="85"/>
      <c r="E9" s="70"/>
      <c r="F9" s="54"/>
      <c r="G9" s="57"/>
      <c r="H9" s="68"/>
      <c r="I9" s="36">
        <v>10</v>
      </c>
      <c r="J9" s="70"/>
      <c r="K9" s="37" t="s">
        <v>49</v>
      </c>
      <c r="L9" s="66"/>
    </row>
    <row r="10" spans="2:12" ht="36.6" customHeight="1" x14ac:dyDescent="0.25">
      <c r="B10" s="81"/>
      <c r="C10" s="83"/>
      <c r="D10" s="85"/>
      <c r="E10" s="70"/>
      <c r="F10" s="54"/>
      <c r="G10" s="57"/>
      <c r="H10" s="68"/>
      <c r="I10" s="36">
        <v>10</v>
      </c>
      <c r="J10" s="70"/>
      <c r="K10" s="37" t="s">
        <v>38</v>
      </c>
      <c r="L10" s="66"/>
    </row>
    <row r="11" spans="2:12" ht="36.6" customHeight="1" x14ac:dyDescent="0.25">
      <c r="B11" s="81"/>
      <c r="C11" s="83"/>
      <c r="D11" s="85"/>
      <c r="E11" s="70"/>
      <c r="F11" s="54"/>
      <c r="G11" s="57"/>
      <c r="H11" s="68"/>
      <c r="I11" s="36">
        <v>10</v>
      </c>
      <c r="J11" s="70"/>
      <c r="K11" s="37" t="s">
        <v>39</v>
      </c>
      <c r="L11" s="66"/>
    </row>
    <row r="12" spans="2:12" ht="28.8" customHeight="1" x14ac:dyDescent="0.25">
      <c r="B12" s="81"/>
      <c r="C12" s="71">
        <v>1.3</v>
      </c>
      <c r="D12" s="53" t="s">
        <v>27</v>
      </c>
      <c r="E12" s="48" t="s">
        <v>26</v>
      </c>
      <c r="F12" s="53" t="s">
        <v>7</v>
      </c>
      <c r="G12" s="74">
        <f>H12+I12+I13</f>
        <v>30</v>
      </c>
      <c r="H12" s="56">
        <v>10</v>
      </c>
      <c r="I12" s="33">
        <v>10</v>
      </c>
      <c r="J12" s="76" t="s">
        <v>26</v>
      </c>
      <c r="K12" s="35" t="s">
        <v>40</v>
      </c>
      <c r="L12" s="31"/>
    </row>
    <row r="13" spans="2:12" ht="28.8" customHeight="1" x14ac:dyDescent="0.25">
      <c r="B13" s="38"/>
      <c r="C13" s="72"/>
      <c r="D13" s="73"/>
      <c r="E13" s="50"/>
      <c r="F13" s="73"/>
      <c r="G13" s="75"/>
      <c r="H13" s="75"/>
      <c r="I13" s="32">
        <v>10</v>
      </c>
      <c r="J13" s="77"/>
      <c r="K13" s="34" t="s">
        <v>41</v>
      </c>
      <c r="L13" s="31"/>
    </row>
    <row r="14" spans="2:12" ht="14.25" customHeight="1" x14ac:dyDescent="0.25">
      <c r="B14" s="61" t="s">
        <v>24</v>
      </c>
      <c r="C14" s="62"/>
      <c r="D14" s="62"/>
      <c r="E14" s="62"/>
      <c r="F14" s="62"/>
      <c r="G14" s="62"/>
      <c r="H14" s="62"/>
      <c r="I14" s="62"/>
      <c r="J14" s="62"/>
      <c r="K14" s="62"/>
      <c r="L14" s="64"/>
    </row>
    <row r="15" spans="2:12" ht="48.6" customHeight="1" x14ac:dyDescent="0.25">
      <c r="B15" s="21"/>
      <c r="C15" s="25">
        <v>2.1</v>
      </c>
      <c r="D15" s="12" t="s">
        <v>25</v>
      </c>
      <c r="E15" s="13" t="s">
        <v>31</v>
      </c>
      <c r="F15" s="43" t="s">
        <v>7</v>
      </c>
      <c r="G15" s="26">
        <f>H15+I15</f>
        <v>15</v>
      </c>
      <c r="H15" s="23">
        <v>5</v>
      </c>
      <c r="I15" s="23">
        <v>10</v>
      </c>
      <c r="J15" s="13" t="s">
        <v>31</v>
      </c>
      <c r="K15" s="28" t="s">
        <v>33</v>
      </c>
      <c r="L15" s="31"/>
    </row>
    <row r="16" spans="2:12" ht="12" customHeight="1" x14ac:dyDescent="0.25">
      <c r="B16" s="61" t="s">
        <v>13</v>
      </c>
      <c r="C16" s="62"/>
      <c r="D16" s="62"/>
      <c r="E16" s="62"/>
      <c r="F16" s="62"/>
      <c r="G16" s="62"/>
      <c r="H16" s="62"/>
      <c r="I16" s="62"/>
      <c r="J16" s="62"/>
      <c r="K16" s="62"/>
      <c r="L16" s="64"/>
    </row>
    <row r="17" spans="2:12" ht="125.4" customHeight="1" x14ac:dyDescent="0.25">
      <c r="B17" s="78"/>
      <c r="C17" s="15">
        <v>3.1</v>
      </c>
      <c r="D17" s="10" t="s">
        <v>14</v>
      </c>
      <c r="E17" s="11" t="s">
        <v>15</v>
      </c>
      <c r="F17" s="42" t="s">
        <v>7</v>
      </c>
      <c r="G17" s="27">
        <f t="shared" ref="G17:G26" si="0">H17+I17</f>
        <v>15</v>
      </c>
      <c r="H17" s="24">
        <v>10</v>
      </c>
      <c r="I17" s="24">
        <v>5</v>
      </c>
      <c r="J17" s="11" t="s">
        <v>15</v>
      </c>
      <c r="K17" s="30" t="s">
        <v>32</v>
      </c>
      <c r="L17" s="31"/>
    </row>
    <row r="18" spans="2:12" ht="17.399999999999999" customHeight="1" x14ac:dyDescent="0.25">
      <c r="B18" s="78"/>
      <c r="C18" s="86">
        <v>3.2</v>
      </c>
      <c r="D18" s="84" t="s">
        <v>22</v>
      </c>
      <c r="E18" s="48" t="s">
        <v>35</v>
      </c>
      <c r="F18" s="53" t="s">
        <v>7</v>
      </c>
      <c r="G18" s="56">
        <f>H18+I18+I19+I20+I21</f>
        <v>30</v>
      </c>
      <c r="H18" s="56">
        <v>10</v>
      </c>
      <c r="I18" s="19">
        <v>5</v>
      </c>
      <c r="J18" s="48" t="s">
        <v>35</v>
      </c>
      <c r="K18" s="18" t="s">
        <v>42</v>
      </c>
      <c r="L18" s="31"/>
    </row>
    <row r="19" spans="2:12" x14ac:dyDescent="0.25">
      <c r="B19" s="78"/>
      <c r="C19" s="87"/>
      <c r="D19" s="85"/>
      <c r="E19" s="49"/>
      <c r="F19" s="54"/>
      <c r="G19" s="57"/>
      <c r="H19" s="57"/>
      <c r="I19" s="19">
        <v>5</v>
      </c>
      <c r="J19" s="49"/>
      <c r="K19" s="18" t="s">
        <v>43</v>
      </c>
      <c r="L19" s="31"/>
    </row>
    <row r="20" spans="2:12" ht="28.8" x14ac:dyDescent="0.25">
      <c r="B20" s="78"/>
      <c r="C20" s="87"/>
      <c r="D20" s="85"/>
      <c r="E20" s="49"/>
      <c r="F20" s="54"/>
      <c r="G20" s="57"/>
      <c r="H20" s="57"/>
      <c r="I20" s="19">
        <v>5</v>
      </c>
      <c r="J20" s="49"/>
      <c r="K20" s="18" t="s">
        <v>44</v>
      </c>
      <c r="L20" s="31"/>
    </row>
    <row r="21" spans="2:12" ht="28.8" x14ac:dyDescent="0.25">
      <c r="B21" s="78"/>
      <c r="C21" s="88"/>
      <c r="D21" s="89"/>
      <c r="E21" s="50"/>
      <c r="F21" s="55"/>
      <c r="G21" s="58"/>
      <c r="H21" s="58"/>
      <c r="I21" s="19">
        <v>5</v>
      </c>
      <c r="J21" s="50"/>
      <c r="K21" s="18" t="s">
        <v>45</v>
      </c>
      <c r="L21" s="31"/>
    </row>
    <row r="22" spans="2:12" ht="43.2" customHeight="1" x14ac:dyDescent="0.25">
      <c r="B22" s="78"/>
      <c r="C22" s="86">
        <v>3.3</v>
      </c>
      <c r="D22" s="84" t="s">
        <v>23</v>
      </c>
      <c r="E22" s="51" t="s">
        <v>36</v>
      </c>
      <c r="F22" s="53" t="s">
        <v>7</v>
      </c>
      <c r="G22" s="56">
        <f>H22+I22+I23+I24+I25</f>
        <v>50</v>
      </c>
      <c r="H22" s="56">
        <v>10</v>
      </c>
      <c r="I22" s="19">
        <v>10</v>
      </c>
      <c r="J22" s="51" t="s">
        <v>36</v>
      </c>
      <c r="K22" s="18" t="s">
        <v>51</v>
      </c>
      <c r="L22" s="31"/>
    </row>
    <row r="23" spans="2:12" ht="28.8" x14ac:dyDescent="0.25">
      <c r="B23" s="78"/>
      <c r="C23" s="87"/>
      <c r="D23" s="85"/>
      <c r="E23" s="49"/>
      <c r="F23" s="54"/>
      <c r="G23" s="57"/>
      <c r="H23" s="57"/>
      <c r="I23" s="19">
        <v>10</v>
      </c>
      <c r="J23" s="49"/>
      <c r="K23" s="18" t="s">
        <v>48</v>
      </c>
      <c r="L23" s="31"/>
    </row>
    <row r="24" spans="2:12" ht="33.6" customHeight="1" x14ac:dyDescent="0.25">
      <c r="B24" s="78"/>
      <c r="C24" s="87"/>
      <c r="D24" s="85"/>
      <c r="E24" s="49"/>
      <c r="F24" s="54"/>
      <c r="G24" s="57"/>
      <c r="H24" s="57"/>
      <c r="I24" s="19">
        <v>10</v>
      </c>
      <c r="J24" s="49"/>
      <c r="K24" s="18" t="s">
        <v>47</v>
      </c>
      <c r="L24" s="31"/>
    </row>
    <row r="25" spans="2:12" ht="34.200000000000003" customHeight="1" x14ac:dyDescent="0.25">
      <c r="B25" s="78"/>
      <c r="C25" s="88"/>
      <c r="D25" s="89"/>
      <c r="E25" s="52"/>
      <c r="F25" s="55"/>
      <c r="G25" s="58"/>
      <c r="H25" s="58"/>
      <c r="I25" s="19">
        <v>10</v>
      </c>
      <c r="J25" s="52"/>
      <c r="K25" s="18" t="s">
        <v>46</v>
      </c>
      <c r="L25" s="31"/>
    </row>
    <row r="26" spans="2:12" ht="46.2" customHeight="1" x14ac:dyDescent="0.25">
      <c r="B26" s="79"/>
      <c r="C26" s="16">
        <v>3.4</v>
      </c>
      <c r="D26" s="17" t="s">
        <v>16</v>
      </c>
      <c r="E26" s="18" t="s">
        <v>28</v>
      </c>
      <c r="F26" s="44" t="s">
        <v>7</v>
      </c>
      <c r="G26" s="19">
        <f t="shared" si="0"/>
        <v>5</v>
      </c>
      <c r="H26" s="19">
        <v>5</v>
      </c>
      <c r="I26" s="19">
        <v>0</v>
      </c>
      <c r="J26" s="18" t="s">
        <v>28</v>
      </c>
      <c r="K26" s="14"/>
      <c r="L26" s="31"/>
    </row>
    <row r="27" spans="2:12" x14ac:dyDescent="0.25">
      <c r="B27" s="2"/>
      <c r="C27" s="2"/>
      <c r="D27" s="2"/>
      <c r="E27" s="2"/>
      <c r="F27" s="45"/>
      <c r="G27" s="20">
        <f>SUM(G7:G26)</f>
        <v>200</v>
      </c>
      <c r="H27" s="20">
        <f>SUM(H7:H26)</f>
        <v>65</v>
      </c>
      <c r="I27" s="20">
        <f>SUM(I7:I26)</f>
        <v>135</v>
      </c>
      <c r="J27" s="2"/>
      <c r="K27" s="2"/>
    </row>
  </sheetData>
  <mergeCells count="41">
    <mergeCell ref="B1:K1"/>
    <mergeCell ref="B3:D3"/>
    <mergeCell ref="E3:E4"/>
    <mergeCell ref="F3:F4"/>
    <mergeCell ref="G3:I3"/>
    <mergeCell ref="J3:K3"/>
    <mergeCell ref="B17:B26"/>
    <mergeCell ref="B7:B12"/>
    <mergeCell ref="C8:C11"/>
    <mergeCell ref="D8:D11"/>
    <mergeCell ref="E8:E11"/>
    <mergeCell ref="C22:C25"/>
    <mergeCell ref="D22:D25"/>
    <mergeCell ref="C18:C21"/>
    <mergeCell ref="D18:D21"/>
    <mergeCell ref="L3:L4"/>
    <mergeCell ref="B6:L6"/>
    <mergeCell ref="B14:L14"/>
    <mergeCell ref="B16:L16"/>
    <mergeCell ref="L8:L11"/>
    <mergeCell ref="F8:F11"/>
    <mergeCell ref="G8:G11"/>
    <mergeCell ref="H8:H11"/>
    <mergeCell ref="J8:J11"/>
    <mergeCell ref="C12:C13"/>
    <mergeCell ref="D12:D13"/>
    <mergeCell ref="F12:F13"/>
    <mergeCell ref="G12:G13"/>
    <mergeCell ref="H12:H13"/>
    <mergeCell ref="J12:J13"/>
    <mergeCell ref="J18:J21"/>
    <mergeCell ref="J22:J25"/>
    <mergeCell ref="E18:E21"/>
    <mergeCell ref="E22:E25"/>
    <mergeCell ref="E12:E13"/>
    <mergeCell ref="F18:F21"/>
    <mergeCell ref="G18:G21"/>
    <mergeCell ref="H18:H21"/>
    <mergeCell ref="F22:F25"/>
    <mergeCell ref="G22:G25"/>
    <mergeCell ref="H22:H25"/>
  </mergeCells>
  <phoneticPr fontId="1"/>
  <pageMargins left="0.70866141732283472" right="0.70866141732283472" top="0.74803149606299213" bottom="0.74803149606299213" header="0.31496062992125984" footer="0.31496062992125984"/>
  <pageSetup paperSize="9" scale="59"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2024-01-15T05:24:25Z</dcterms:modified>
</cp:coreProperties>
</file>