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defaultThemeVersion="166925"/>
  <xr:revisionPtr revIDLastSave="0" documentId="8_{88D6AD6D-30D1-42E3-9A8F-B6FA25AAEB41}" xr6:coauthVersionLast="36" xr6:coauthVersionMax="36" xr10:uidLastSave="{00000000-0000-0000-0000-000000000000}"/>
  <bookViews>
    <workbookView xWindow="0" yWindow="0" windowWidth="22020" windowHeight="9876" xr2:uid="{F28B3F8A-EEAD-40F4-97D6-51D43FBAAE8D}"/>
  </bookViews>
  <sheets>
    <sheet name="【様式1】応札書" sheetId="12" r:id="rId1"/>
  </sheets>
  <definedNames>
    <definedName name="_xlnm.Print_Area" localSheetId="0">【様式1】応札書!$A$1:$AE$46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P38" i="12" l="1"/>
  <c r="P40" i="12"/>
  <c r="AG36" i="12" l="1"/>
  <c r="AG28" i="12" l="1"/>
  <c r="AG27" i="12"/>
  <c r="S29" i="12" l="1"/>
  <c r="P34" i="12" l="1"/>
</calcChain>
</file>

<file path=xl/sharedStrings.xml><?xml version="1.0" encoding="utf-8"?>
<sst xmlns="http://schemas.openxmlformats.org/spreadsheetml/2006/main" count="77" uniqueCount="66">
  <si>
    <t>■【様式1】応札書</t>
    <rPh sb="2" eb="4">
      <t>ヨウシキ</t>
    </rPh>
    <rPh sb="6" eb="8">
      <t>オウサツ</t>
    </rPh>
    <rPh sb="8" eb="9">
      <t>ショ</t>
    </rPh>
    <phoneticPr fontId="1"/>
  </si>
  <si>
    <t>年</t>
    <rPh sb="0" eb="1">
      <t>ネン</t>
    </rPh>
    <phoneticPr fontId="1"/>
  </si>
  <si>
    <t>●</t>
    <phoneticPr fontId="1"/>
  </si>
  <si>
    <t>月</t>
    <rPh sb="0" eb="1">
      <t>ガツ</t>
    </rPh>
    <phoneticPr fontId="1"/>
  </si>
  <si>
    <t>日</t>
    <rPh sb="0" eb="1">
      <t>ニチ</t>
    </rPh>
    <phoneticPr fontId="1"/>
  </si>
  <si>
    <t>応　札　書</t>
    <rPh sb="0" eb="1">
      <t>オウ</t>
    </rPh>
    <rPh sb="2" eb="3">
      <t>サツ</t>
    </rPh>
    <rPh sb="4" eb="5">
      <t>ショ</t>
    </rPh>
    <phoneticPr fontId="1"/>
  </si>
  <si>
    <t>電力広域的運営推進機関</t>
    <phoneticPr fontId="1"/>
  </si>
  <si>
    <t>宛</t>
    <rPh sb="0" eb="1">
      <t>アテ</t>
    </rPh>
    <phoneticPr fontId="1"/>
  </si>
  <si>
    <t>会社名</t>
    <rPh sb="0" eb="2">
      <t>カイシャ</t>
    </rPh>
    <rPh sb="2" eb="3">
      <t>メイ</t>
    </rPh>
    <phoneticPr fontId="1"/>
  </si>
  <si>
    <t>●●株式会社</t>
    <rPh sb="2" eb="6">
      <t>カブシキガイシャ</t>
    </rPh>
    <phoneticPr fontId="7"/>
  </si>
  <si>
    <t>代表者名</t>
    <rPh sb="0" eb="3">
      <t>ダイヒョウシャ</t>
    </rPh>
    <rPh sb="3" eb="4">
      <t>メイ</t>
    </rPh>
    <phoneticPr fontId="1"/>
  </si>
  <si>
    <t>●●　●●</t>
  </si>
  <si>
    <t>印</t>
    <rPh sb="0" eb="1">
      <t>イン</t>
    </rPh>
    <phoneticPr fontId="1"/>
  </si>
  <si>
    <t>「予備電源募集要綱」および「予備電源契約約款」を承認し、下記のとおり応札いたします。</t>
    <rPh sb="1" eb="3">
      <t>ヨビ</t>
    </rPh>
    <rPh sb="3" eb="5">
      <t>デンゲン</t>
    </rPh>
    <rPh sb="5" eb="7">
      <t>ボシュウ</t>
    </rPh>
    <rPh sb="7" eb="9">
      <t>ヨウコウ</t>
    </rPh>
    <rPh sb="14" eb="22">
      <t>ヨビデンゲンケイヤクヤッカン</t>
    </rPh>
    <rPh sb="24" eb="26">
      <t>ショウニン</t>
    </rPh>
    <rPh sb="28" eb="30">
      <t>カキ</t>
    </rPh>
    <rPh sb="34" eb="36">
      <t>オウサツ</t>
    </rPh>
    <phoneticPr fontId="1"/>
  </si>
  <si>
    <t>1　事業者名</t>
    <rPh sb="2" eb="6">
      <t>ジギョウシャメイ</t>
    </rPh>
    <phoneticPr fontId="1"/>
  </si>
  <si>
    <t>●●株式会社</t>
    <rPh sb="2" eb="6">
      <t>カブシキガイシャ</t>
    </rPh>
    <phoneticPr fontId="1"/>
  </si>
  <si>
    <t>2　電源の名称</t>
    <rPh sb="2" eb="4">
      <t>デンゲン</t>
    </rPh>
    <rPh sb="5" eb="7">
      <t>メイショウ</t>
    </rPh>
    <phoneticPr fontId="1"/>
  </si>
  <si>
    <t>●●発電所●号</t>
    <rPh sb="2" eb="5">
      <t>ハツデンショ</t>
    </rPh>
    <rPh sb="6" eb="7">
      <t>ゴウ</t>
    </rPh>
    <phoneticPr fontId="1"/>
  </si>
  <si>
    <t>3　担当者連絡先</t>
    <rPh sb="2" eb="8">
      <t>タントウシャレンラクサキ</t>
    </rPh>
    <phoneticPr fontId="1"/>
  </si>
  <si>
    <t>氏名</t>
    <rPh sb="0" eb="2">
      <t>シメイ</t>
    </rPh>
    <phoneticPr fontId="1"/>
  </si>
  <si>
    <t>xxxx</t>
    <phoneticPr fontId="1"/>
  </si>
  <si>
    <t>電話番号</t>
    <rPh sb="0" eb="4">
      <t>デンワバンゴウ</t>
    </rPh>
    <phoneticPr fontId="1"/>
  </si>
  <si>
    <t>xx-xxxx-xxxx</t>
    <phoneticPr fontId="1"/>
  </si>
  <si>
    <t>メールアドレス</t>
    <phoneticPr fontId="1"/>
  </si>
  <si>
    <t>xxxx@xxx.xx.xx</t>
    <phoneticPr fontId="1"/>
  </si>
  <si>
    <t>4　発電方式区分（燃料種）</t>
    <rPh sb="2" eb="4">
      <t>ハツデン</t>
    </rPh>
    <rPh sb="4" eb="6">
      <t>ホウシキ</t>
    </rPh>
    <rPh sb="6" eb="8">
      <t>クブン</t>
    </rPh>
    <rPh sb="9" eb="11">
      <t>ネンリョウ</t>
    </rPh>
    <rPh sb="11" eb="12">
      <t>シュ</t>
    </rPh>
    <phoneticPr fontId="1"/>
  </si>
  <si>
    <t>石油（重油）</t>
  </si>
  <si>
    <t>石油（重油）</t>
    <phoneticPr fontId="1"/>
  </si>
  <si>
    <t>石油（軽油）</t>
    <phoneticPr fontId="1"/>
  </si>
  <si>
    <t>5　立ち上げ区分</t>
    <rPh sb="2" eb="3">
      <t>タ</t>
    </rPh>
    <rPh sb="4" eb="5">
      <t>ア</t>
    </rPh>
    <rPh sb="6" eb="8">
      <t>クブン</t>
    </rPh>
    <phoneticPr fontId="1"/>
  </si>
  <si>
    <t>短期立上げ</t>
    <rPh sb="0" eb="4">
      <t>タンキタチア</t>
    </rPh>
    <phoneticPr fontId="1"/>
  </si>
  <si>
    <t>長期立上げ</t>
    <rPh sb="0" eb="4">
      <t>チョウキタチア</t>
    </rPh>
    <phoneticPr fontId="1"/>
  </si>
  <si>
    <t>石油（灯油）</t>
    <phoneticPr fontId="1"/>
  </si>
  <si>
    <t>その他燃料油</t>
    <phoneticPr fontId="1"/>
  </si>
  <si>
    <t>6　応札エリア</t>
    <rPh sb="2" eb="4">
      <t>オウサツ</t>
    </rPh>
    <phoneticPr fontId="1"/>
  </si>
  <si>
    <t>東エリア(50Hz)</t>
    <rPh sb="0" eb="1">
      <t>ヒガシ</t>
    </rPh>
    <phoneticPr fontId="1"/>
  </si>
  <si>
    <t>石炭</t>
    <phoneticPr fontId="1"/>
  </si>
  <si>
    <t>西エリア(60Hz)</t>
    <rPh sb="0" eb="1">
      <t>ニシ</t>
    </rPh>
    <phoneticPr fontId="1"/>
  </si>
  <si>
    <t>都市ガス</t>
    <phoneticPr fontId="1"/>
  </si>
  <si>
    <t>7　制度適用期間</t>
    <rPh sb="2" eb="8">
      <t>セイドテキヨウキカン</t>
    </rPh>
    <phoneticPr fontId="1"/>
  </si>
  <si>
    <t>開始</t>
    <rPh sb="0" eb="2">
      <t>カイシ</t>
    </rPh>
    <phoneticPr fontId="1"/>
  </si>
  <si>
    <t>月</t>
    <rPh sb="0" eb="1">
      <t>ツキ</t>
    </rPh>
    <phoneticPr fontId="1"/>
  </si>
  <si>
    <t>日</t>
    <rPh sb="0" eb="1">
      <t>ヒ</t>
    </rPh>
    <phoneticPr fontId="1"/>
  </si>
  <si>
    <r>
      <t>天然ガス（</t>
    </r>
    <r>
      <rPr>
        <sz val="11"/>
        <rFont val="Calibri"/>
        <family val="2"/>
      </rPr>
      <t>LNG</t>
    </r>
    <r>
      <rPr>
        <sz val="11"/>
        <rFont val="游ゴシック"/>
        <family val="3"/>
        <charset val="128"/>
        <scheme val="minor"/>
      </rPr>
      <t>）</t>
    </r>
    <phoneticPr fontId="1"/>
  </si>
  <si>
    <t>終了</t>
    <rPh sb="0" eb="2">
      <t>シュウリョウ</t>
    </rPh>
    <phoneticPr fontId="1"/>
  </si>
  <si>
    <t>末</t>
    <rPh sb="0" eb="1">
      <t>マツ</t>
    </rPh>
    <phoneticPr fontId="1"/>
  </si>
  <si>
    <t>副生ガス（高炉ガス、コークスガス、複合ガス）</t>
    <phoneticPr fontId="1"/>
  </si>
  <si>
    <t>　※ 期間は自動表示</t>
    <rPh sb="3" eb="5">
      <t>キカン</t>
    </rPh>
    <rPh sb="6" eb="8">
      <t>ジドウ</t>
    </rPh>
    <rPh sb="8" eb="10">
      <t>ヒョウジ</t>
    </rPh>
    <phoneticPr fontId="1"/>
  </si>
  <si>
    <t>期間</t>
    <rPh sb="0" eb="2">
      <t>キカン</t>
    </rPh>
    <phoneticPr fontId="1"/>
  </si>
  <si>
    <t>か月</t>
    <rPh sb="1" eb="2">
      <t>ゲツ</t>
    </rPh>
    <phoneticPr fontId="1"/>
  </si>
  <si>
    <t>液化石油</t>
    <phoneticPr fontId="1"/>
  </si>
  <si>
    <t>8　応札容量</t>
    <rPh sb="2" eb="6">
      <t>オウサツヨウリョウ</t>
    </rPh>
    <phoneticPr fontId="1"/>
  </si>
  <si>
    <t>kW</t>
    <phoneticPr fontId="1"/>
  </si>
  <si>
    <r>
      <t>ガス（</t>
    </r>
    <r>
      <rPr>
        <sz val="11"/>
        <rFont val="Calibri"/>
        <family val="2"/>
      </rPr>
      <t>LPG</t>
    </r>
    <r>
      <rPr>
        <sz val="11"/>
        <rFont val="游ゴシック"/>
        <family val="3"/>
        <charset val="128"/>
        <scheme val="minor"/>
      </rPr>
      <t>）</t>
    </r>
    <phoneticPr fontId="1"/>
  </si>
  <si>
    <t>その他ガス</t>
    <phoneticPr fontId="1"/>
  </si>
  <si>
    <t>9　応札価格</t>
    <rPh sb="2" eb="6">
      <t>オウサツカカク</t>
    </rPh>
    <phoneticPr fontId="1"/>
  </si>
  <si>
    <t>円</t>
    <rPh sb="0" eb="1">
      <t>エン</t>
    </rPh>
    <phoneticPr fontId="1"/>
  </si>
  <si>
    <t>バイオマス</t>
    <phoneticPr fontId="1"/>
  </si>
  <si>
    <t>その他</t>
    <phoneticPr fontId="1"/>
  </si>
  <si>
    <t>10　応札単価</t>
    <rPh sb="3" eb="5">
      <t>オウサツ</t>
    </rPh>
    <rPh sb="5" eb="7">
      <t>タンカ</t>
    </rPh>
    <phoneticPr fontId="1"/>
  </si>
  <si>
    <t>円/kW・年</t>
    <rPh sb="0" eb="1">
      <t>エン</t>
    </rPh>
    <rPh sb="5" eb="6">
      <t>ネン</t>
    </rPh>
    <phoneticPr fontId="1"/>
  </si>
  <si>
    <t>　※ 自動表示（銭未満四捨五入）</t>
    <rPh sb="3" eb="5">
      <t>ジドウ</t>
    </rPh>
    <rPh sb="5" eb="7">
      <t>ヒョウジ</t>
    </rPh>
    <rPh sb="8" eb="9">
      <t>ゼニ</t>
    </rPh>
    <rPh sb="9" eb="11">
      <t>ミマン</t>
    </rPh>
    <rPh sb="11" eb="15">
      <t>シシャゴニュウ</t>
    </rPh>
    <phoneticPr fontId="1"/>
  </si>
  <si>
    <t>11　燃料関係費用</t>
    <rPh sb="3" eb="9">
      <t>ネンリョウカンケイヒヨウ</t>
    </rPh>
    <phoneticPr fontId="1"/>
  </si>
  <si>
    <t>12　燃料関係費用を除いた応札単価</t>
    <rPh sb="3" eb="9">
      <t>ネンリョウカンケイヒヨウ</t>
    </rPh>
    <rPh sb="10" eb="11">
      <t>ノゾ</t>
    </rPh>
    <rPh sb="13" eb="17">
      <t>オウサツタンカ</t>
    </rPh>
    <phoneticPr fontId="1"/>
  </si>
  <si>
    <t>13　燃料関係費用を除いた応札価格</t>
    <rPh sb="3" eb="9">
      <t>ネンリョウカンケイヒヨウ</t>
    </rPh>
    <rPh sb="10" eb="11">
      <t>ノゾ</t>
    </rPh>
    <rPh sb="13" eb="15">
      <t>オウサツ</t>
    </rPh>
    <rPh sb="15" eb="17">
      <t>カカク</t>
    </rPh>
    <phoneticPr fontId="1"/>
  </si>
  <si>
    <t>　※ 自動表示</t>
    <rPh sb="3" eb="5">
      <t>ジドウ</t>
    </rPh>
    <rPh sb="5" eb="7">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</si>
</sst>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Meiryo UI"/>
      <family val="2"/>
      <charset val="128"/>
    </font>
    <font>
      <sz val="11"/>
      <color theme="1"/>
      <name val="ＭＳ 明朝"/>
      <family val="1"/>
      <charset val="128"/>
    </font>
    <font>
      <sz val="11"/>
      <name val="ＭＳ 明朝"/>
      <family val="1"/>
      <charset val="128"/>
    </font>
    <font>
      <sz val="11"/>
      <color rgb="FF0070C0"/>
      <name val="ＭＳ 明朝"/>
      <family val="1"/>
      <charset val="128"/>
    </font>
    <font>
      <sz val="14"/>
      <color theme="1"/>
      <name val="ＭＳ 明朝"/>
      <family val="1"/>
      <charset val="128"/>
    </font>
    <font>
      <sz val="9"/>
      <color rgb="FFFF0000"/>
      <name val="ＭＳ 明朝"/>
      <family val="1"/>
      <charset val="128"/>
    </font>
    <font>
      <sz val="11"/>
      <color theme="0" tint="-0.34998626667073579"/>
      <name val="ＭＳ 明朝"/>
      <family val="1"/>
      <charset val="128"/>
    </font>
    <font>
      <sz val="11"/>
      <color theme="4"/>
      <name val="ＭＳ 明朝"/>
      <family val="1"/>
      <charset val="128"/>
    </font>
    <font>
      <sz val="11"/>
      <color theme="1"/>
      <name val="Meiryo UI"/>
      <family val="2"/>
      <charset val="128"/>
    </font>
    <font>
      <u/>
      <sz val="11"/>
      <color theme="10"/>
      <name val="游ゴシック"/>
      <family val="2"/>
      <charset val="128"/>
      <scheme val="minor"/>
    </font>
    <font>
      <u/>
      <sz val="11"/>
      <color theme="10"/>
      <name val="ＭＳ 明朝"/>
      <family val="1"/>
      <charset val="128"/>
    </font>
    <font>
      <sz val="11"/>
      <name val="游ゴシック"/>
      <family val="3"/>
      <charset val="128"/>
      <scheme val="minor"/>
    </font>
    <font>
      <sz val="11"/>
      <name val="Calibri"/>
      <family val="2"/>
    </font>
  </fonts>
  <fills count="3">
    <fill>
      <patternFill patternType="none"/>
    </fill>
    <fill>
      <patternFill patternType="gray125"/>
    </fill>
    <fill>
      <patternFill patternType="solid">
        <fgColor theme="5" tint="0.7999816888943144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6">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cellStyleXfs>
  <cellXfs count="70">
    <xf numFmtId="0" fontId="0" fillId="0" borderId="0" xfId="0">
      <alignment vertical="center"/>
    </xf>
    <xf numFmtId="0" fontId="4" fillId="0" borderId="0" xfId="0" applyFont="1">
      <alignment vertical="center"/>
    </xf>
    <xf numFmtId="0" fontId="7" fillId="0" borderId="0" xfId="0" applyFont="1" applyAlignment="1">
      <alignment horizontal="centerContinuous" vertical="center"/>
    </xf>
    <xf numFmtId="0" fontId="4" fillId="0" borderId="0" xfId="0" applyFont="1" applyAlignment="1">
      <alignment horizontal="centerContinuous"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8" fillId="0" borderId="6" xfId="0" applyFont="1" applyBorder="1">
      <alignment vertical="center"/>
    </xf>
    <xf numFmtId="0" fontId="5" fillId="0" borderId="7"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4" xfId="0" applyFont="1" applyBorder="1">
      <alignment vertical="center"/>
    </xf>
    <xf numFmtId="0" fontId="9" fillId="0" borderId="0" xfId="0" applyFont="1">
      <alignment vertical="center"/>
    </xf>
    <xf numFmtId="0" fontId="5" fillId="0" borderId="0" xfId="0" applyFont="1" applyAlignment="1">
      <alignment vertical="top" wrapText="1"/>
    </xf>
    <xf numFmtId="0" fontId="5" fillId="0" borderId="8" xfId="0" applyFont="1" applyBorder="1" applyAlignment="1">
      <alignment vertical="top" wrapText="1"/>
    </xf>
    <xf numFmtId="0" fontId="6" fillId="0" borderId="2" xfId="0" applyFont="1" applyBorder="1">
      <alignment vertical="center"/>
    </xf>
    <xf numFmtId="0" fontId="5" fillId="0" borderId="0" xfId="0" applyFont="1" applyAlignment="1">
      <alignment vertical="top"/>
    </xf>
    <xf numFmtId="14" fontId="4" fillId="0" borderId="0" xfId="0" quotePrefix="1" applyNumberFormat="1" applyFont="1" applyAlignment="1">
      <alignment horizontal="left" vertical="center"/>
    </xf>
    <xf numFmtId="0" fontId="8" fillId="0" borderId="6" xfId="0" applyFont="1" applyBorder="1" applyAlignment="1">
      <alignment vertical="top" wrapText="1"/>
    </xf>
    <xf numFmtId="0" fontId="0" fillId="0" borderId="6" xfId="0" applyBorder="1">
      <alignment vertical="center"/>
    </xf>
    <xf numFmtId="0" fontId="0" fillId="0" borderId="7" xfId="0" applyBorder="1">
      <alignment vertical="center"/>
    </xf>
    <xf numFmtId="0" fontId="4" fillId="0" borderId="6" xfId="0" applyFont="1" applyBorder="1" applyAlignment="1">
      <alignment vertical="top"/>
    </xf>
    <xf numFmtId="0" fontId="6" fillId="0" borderId="0" xfId="0" applyFont="1">
      <alignment vertical="center"/>
    </xf>
    <xf numFmtId="0" fontId="6" fillId="0" borderId="0" xfId="0" applyFont="1" applyAlignment="1">
      <alignment vertical="top"/>
    </xf>
    <xf numFmtId="0" fontId="10" fillId="0" borderId="2" xfId="0" applyFont="1" applyBorder="1" applyAlignment="1">
      <alignment horizontal="center" vertical="center"/>
    </xf>
    <xf numFmtId="0" fontId="10" fillId="0" borderId="0" xfId="0" applyFont="1" applyAlignment="1">
      <alignment horizontal="center" vertical="top" wrapText="1"/>
    </xf>
    <xf numFmtId="0" fontId="5" fillId="0" borderId="6" xfId="0" applyFont="1" applyBorder="1" applyAlignment="1">
      <alignment horizontal="center" vertical="top" wrapText="1"/>
    </xf>
    <xf numFmtId="0" fontId="5" fillId="0" borderId="2" xfId="0" applyFont="1" applyBorder="1" applyAlignment="1">
      <alignment horizontal="center" vertical="center"/>
    </xf>
    <xf numFmtId="0" fontId="5" fillId="0" borderId="0" xfId="0" applyFont="1" applyAlignment="1">
      <alignment horizontal="center" vertical="top" wrapText="1"/>
    </xf>
    <xf numFmtId="0" fontId="5" fillId="0" borderId="0" xfId="0" applyFont="1" applyAlignment="1">
      <alignment horizontal="center" vertical="center"/>
    </xf>
    <xf numFmtId="0" fontId="5" fillId="0" borderId="3" xfId="0" applyFont="1" applyBorder="1" applyAlignment="1">
      <alignment horizontal="left" vertical="center"/>
    </xf>
    <xf numFmtId="0" fontId="5" fillId="0" borderId="0" xfId="0" applyFont="1" applyAlignment="1">
      <alignment horizontal="center" vertical="center" wrapText="1"/>
    </xf>
    <xf numFmtId="0" fontId="5" fillId="0" borderId="8" xfId="0" applyFont="1" applyBorder="1" applyAlignment="1">
      <alignment horizontal="left" vertical="center" wrapText="1"/>
    </xf>
    <xf numFmtId="0" fontId="14" fillId="0" borderId="0" xfId="0" applyFont="1">
      <alignment vertical="center"/>
    </xf>
    <xf numFmtId="0" fontId="6" fillId="2" borderId="0" xfId="0" applyFont="1" applyFill="1">
      <alignment vertical="center"/>
    </xf>
    <xf numFmtId="0" fontId="4" fillId="2" borderId="0" xfId="0" applyFont="1" applyFill="1">
      <alignment vertical="center"/>
    </xf>
    <xf numFmtId="38" fontId="5" fillId="0" borderId="1" xfId="3" applyFont="1" applyFill="1" applyBorder="1" applyAlignment="1">
      <alignment horizontal="right" vertical="center"/>
    </xf>
    <xf numFmtId="38" fontId="5" fillId="0" borderId="2" xfId="3" applyFont="1" applyFill="1" applyBorder="1" applyAlignment="1">
      <alignment horizontal="right" vertical="center"/>
    </xf>
    <xf numFmtId="38" fontId="5" fillId="0" borderId="5" xfId="3" applyFont="1" applyFill="1" applyBorder="1" applyAlignment="1">
      <alignment horizontal="right" vertical="center"/>
    </xf>
    <xf numFmtId="38" fontId="5" fillId="0" borderId="6" xfId="3" applyFont="1" applyFill="1" applyBorder="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38" fontId="6" fillId="2" borderId="1" xfId="3" applyFont="1" applyFill="1" applyBorder="1" applyAlignment="1">
      <alignment horizontal="right" vertical="center"/>
    </xf>
    <xf numFmtId="38" fontId="6" fillId="2" borderId="2" xfId="3" applyFont="1" applyFill="1" applyBorder="1" applyAlignment="1">
      <alignment horizontal="right" vertical="center"/>
    </xf>
    <xf numFmtId="38" fontId="6" fillId="2" borderId="5" xfId="3" applyFont="1" applyFill="1" applyBorder="1" applyAlignment="1">
      <alignment horizontal="right" vertical="center"/>
    </xf>
    <xf numFmtId="38" fontId="6" fillId="2" borderId="6" xfId="3" applyFont="1" applyFill="1" applyBorder="1" applyAlignment="1">
      <alignment horizontal="righ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5" fillId="0" borderId="0" xfId="0" applyFont="1" applyAlignment="1">
      <alignment horizontal="center" vertical="top" wrapText="1"/>
    </xf>
    <xf numFmtId="0" fontId="10" fillId="2" borderId="2" xfId="0" applyFont="1" applyFill="1" applyBorder="1" applyAlignment="1">
      <alignment horizontal="center" vertical="center"/>
    </xf>
    <xf numFmtId="0" fontId="10" fillId="2" borderId="0" xfId="0" applyFont="1" applyFill="1" applyAlignment="1">
      <alignment horizontal="center" vertical="top" wrapText="1"/>
    </xf>
    <xf numFmtId="0" fontId="10" fillId="2" borderId="0" xfId="0" applyFont="1" applyFill="1" applyAlignment="1">
      <alignment horizontal="center" vertical="center"/>
    </xf>
    <xf numFmtId="0" fontId="5" fillId="0" borderId="0" xfId="0" quotePrefix="1" applyFont="1" applyAlignment="1">
      <alignment horizontal="center" vertical="center"/>
    </xf>
    <xf numFmtId="0" fontId="5" fillId="0" borderId="0" xfId="0" applyFont="1" applyAlignment="1">
      <alignment horizontal="center" vertical="center"/>
    </xf>
    <xf numFmtId="0" fontId="6" fillId="2" borderId="0" xfId="0" applyFont="1" applyFill="1" applyAlignment="1">
      <alignment horizontal="center" vertical="center"/>
    </xf>
    <xf numFmtId="0" fontId="10" fillId="2" borderId="3" xfId="0" applyFont="1" applyFill="1" applyBorder="1" applyAlignment="1">
      <alignment horizontal="center" vertical="center"/>
    </xf>
    <xf numFmtId="0" fontId="10" fillId="2" borderId="8" xfId="0" applyFont="1" applyFill="1" applyBorder="1" applyAlignment="1">
      <alignment horizontal="center" vertical="top" wrapText="1"/>
    </xf>
    <xf numFmtId="0" fontId="13" fillId="2" borderId="6" xfId="5"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7" xfId="0" applyFont="1" applyFill="1" applyBorder="1" applyAlignment="1">
      <alignment horizontal="center" vertical="top" wrapText="1"/>
    </xf>
  </cellXfs>
  <cellStyles count="6">
    <cellStyle name="ハイパーリンク" xfId="5" builtinId="8"/>
    <cellStyle name="桁区切り 2" xfId="2" xr:uid="{FBA3D2EA-7D18-45B1-BDE6-A5C0E81F008A}"/>
    <cellStyle name="桁区切り 3" xfId="3" xr:uid="{FD8D07DB-F79A-4887-BE64-A1B3BEA61C5C}"/>
    <cellStyle name="標準" xfId="0" builtinId="0"/>
    <cellStyle name="標準 2" xfId="1" xr:uid="{476F20E3-FDC0-48CA-95D1-0736A8422003}"/>
    <cellStyle name="標準 3" xfId="4" xr:uid="{1CEF0D08-AEA0-418F-ACD7-43D1E758629E}"/>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0</xdr:colOff>
      <xdr:row>0</xdr:row>
      <xdr:rowOff>171449</xdr:rowOff>
    </xdr:from>
    <xdr:to>
      <xdr:col>42</xdr:col>
      <xdr:colOff>189653</xdr:colOff>
      <xdr:row>13</xdr:row>
      <xdr:rowOff>19050</xdr:rowOff>
    </xdr:to>
    <xdr:sp macro="" textlink="">
      <xdr:nvSpPr>
        <xdr:cNvPr id="4" name="テキスト ボックス 3">
          <a:extLst>
            <a:ext uri="{FF2B5EF4-FFF2-40B4-BE49-F238E27FC236}">
              <a16:creationId xmlns:a16="http://schemas.microsoft.com/office/drawing/2014/main" id="{411623E6-028E-46C0-B064-57211433C7BA}"/>
            </a:ext>
          </a:extLst>
        </xdr:cNvPr>
        <xdr:cNvSpPr txBox="1"/>
      </xdr:nvSpPr>
      <xdr:spPr>
        <a:xfrm>
          <a:off x="7048500" y="171449"/>
          <a:ext cx="7200053" cy="2324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○用紙の大きさは、日本工業規格Ａ４サイズとしてください。</a:t>
          </a:r>
          <a:endParaRPr kumimoji="1" lang="en-US" altLang="ja-JP" sz="1100">
            <a:solidFill>
              <a:srgbClr val="FF0000"/>
            </a:solidFill>
          </a:endParaRPr>
        </a:p>
        <a:p>
          <a:r>
            <a:rPr kumimoji="1" lang="ja-JP" altLang="en-US" sz="1100">
              <a:solidFill>
                <a:srgbClr val="FF0000"/>
              </a:solidFill>
            </a:rPr>
            <a:t>〇本様式は封緘し郵送にて提出してください。</a:t>
          </a:r>
        </a:p>
        <a:p>
          <a:r>
            <a:rPr kumimoji="1" lang="ja-JP" altLang="en-US" sz="1100">
              <a:solidFill>
                <a:srgbClr val="FF0000"/>
              </a:solidFill>
            </a:rPr>
            <a:t> </a:t>
          </a:r>
        </a:p>
        <a:p>
          <a:r>
            <a:rPr kumimoji="1" lang="en-US" altLang="ja-JP" sz="1100">
              <a:solidFill>
                <a:srgbClr val="FF0000"/>
              </a:solidFill>
            </a:rPr>
            <a:t>※</a:t>
          </a:r>
          <a:r>
            <a:rPr kumimoji="1" lang="ja-JP" altLang="en-US" sz="1100">
              <a:solidFill>
                <a:srgbClr val="FF0000"/>
              </a:solidFill>
            </a:rPr>
            <a:t>　制度適用期間は連続した</a:t>
          </a:r>
          <a:r>
            <a:rPr kumimoji="1" lang="en-US" altLang="ja-JP" sz="1100">
              <a:solidFill>
                <a:srgbClr val="FF0000"/>
              </a:solidFill>
            </a:rPr>
            <a:t>12</a:t>
          </a:r>
          <a:r>
            <a:rPr kumimoji="1" lang="ja-JP" altLang="en-US" sz="1100">
              <a:solidFill>
                <a:srgbClr val="FF0000"/>
              </a:solidFill>
            </a:rPr>
            <a:t>か月以上</a:t>
          </a:r>
          <a:r>
            <a:rPr kumimoji="1" lang="en-US" altLang="ja-JP" sz="1100">
              <a:solidFill>
                <a:srgbClr val="FF0000"/>
              </a:solidFill>
            </a:rPr>
            <a:t>36</a:t>
          </a:r>
          <a:r>
            <a:rPr kumimoji="1" lang="ja-JP" altLang="en-US" sz="1100">
              <a:solidFill>
                <a:srgbClr val="FF0000"/>
              </a:solidFill>
            </a:rPr>
            <a:t>か月以内で様式</a:t>
          </a:r>
          <a:r>
            <a:rPr kumimoji="1" lang="en-US" altLang="ja-JP" sz="1100">
              <a:solidFill>
                <a:srgbClr val="FF0000"/>
              </a:solidFill>
            </a:rPr>
            <a:t>2-1[9.</a:t>
          </a:r>
          <a:r>
            <a:rPr kumimoji="1" lang="ja-JP" altLang="en-US" sz="1100">
              <a:solidFill>
                <a:srgbClr val="FF0000"/>
              </a:solidFill>
            </a:rPr>
            <a:t>制度適用期間</a:t>
          </a:r>
          <a:r>
            <a:rPr kumimoji="1" lang="en-US" altLang="ja-JP" sz="1100">
              <a:solidFill>
                <a:srgbClr val="FF0000"/>
              </a:solidFill>
            </a:rPr>
            <a:t>]</a:t>
          </a:r>
          <a:r>
            <a:rPr kumimoji="1" lang="ja-JP" altLang="en-US" sz="1100">
              <a:solidFill>
                <a:srgbClr val="FF0000"/>
              </a:solidFill>
            </a:rPr>
            <a:t>と同じ期間を入力すること </a:t>
          </a:r>
        </a:p>
        <a:p>
          <a:r>
            <a:rPr kumimoji="1" lang="en-US" altLang="ja-JP" sz="1100">
              <a:solidFill>
                <a:srgbClr val="FF0000"/>
              </a:solidFill>
            </a:rPr>
            <a:t>※</a:t>
          </a:r>
          <a:r>
            <a:rPr kumimoji="1" lang="ja-JP" altLang="en-US" sz="1100">
              <a:solidFill>
                <a:srgbClr val="FF0000"/>
              </a:solidFill>
            </a:rPr>
            <a:t>　応札容量は様式</a:t>
          </a:r>
          <a:r>
            <a:rPr kumimoji="1" lang="en-US" altLang="ja-JP" sz="1100">
              <a:solidFill>
                <a:srgbClr val="FF0000"/>
              </a:solidFill>
            </a:rPr>
            <a:t>2-1[12.</a:t>
          </a:r>
          <a:r>
            <a:rPr kumimoji="1" lang="ja-JP" altLang="en-US" sz="1100">
              <a:solidFill>
                <a:srgbClr val="FF0000"/>
              </a:solidFill>
            </a:rPr>
            <a:t>応札容量</a:t>
          </a:r>
          <a:r>
            <a:rPr kumimoji="1" lang="en-US" altLang="ja-JP" sz="1100">
              <a:solidFill>
                <a:srgbClr val="FF0000"/>
              </a:solidFill>
            </a:rPr>
            <a:t>]</a:t>
          </a:r>
          <a:r>
            <a:rPr kumimoji="1" lang="ja-JP" altLang="en-US" sz="1100">
              <a:solidFill>
                <a:srgbClr val="FF0000"/>
              </a:solidFill>
            </a:rPr>
            <a:t>と同じ容量を入力すること</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　短期立ち上げの石油火力において燃料関係費用を織り込んだ場合は</a:t>
          </a:r>
          <a:r>
            <a:rPr kumimoji="1" lang="en-US" altLang="ja-JP" sz="1100">
              <a:solidFill>
                <a:srgbClr val="FF0000"/>
              </a:solidFill>
              <a:effectLst/>
              <a:latin typeface="+mn-lt"/>
              <a:ea typeface="+mn-ea"/>
              <a:cs typeface="+mn-cs"/>
            </a:rPr>
            <a:t>[10.</a:t>
          </a:r>
          <a:r>
            <a:rPr kumimoji="1" lang="ja-JP" altLang="en-US" sz="1100">
              <a:solidFill>
                <a:srgbClr val="FF0000"/>
              </a:solidFill>
              <a:effectLst/>
              <a:latin typeface="+mn-lt"/>
              <a:ea typeface="+mn-ea"/>
              <a:cs typeface="+mn-cs"/>
            </a:rPr>
            <a:t>燃料関係費用</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に</a:t>
          </a:r>
          <a:r>
            <a:rPr kumimoji="1" lang="ja-JP" altLang="en-US" sz="1100">
              <a:solidFill>
                <a:srgbClr val="FF0000"/>
              </a:solidFill>
            </a:rPr>
            <a:t>入力すること</a:t>
          </a:r>
          <a:endParaRPr kumimoji="1" lang="en-US" altLang="ja-JP" sz="1100">
            <a:solidFill>
              <a:srgbClr val="FF0000"/>
            </a:solidFill>
          </a:endParaRPr>
        </a:p>
        <a:p>
          <a:r>
            <a:rPr kumimoji="1" lang="ja-JP" altLang="en-US" sz="1100">
              <a:solidFill>
                <a:srgbClr val="FF0000"/>
              </a:solidFill>
            </a:rPr>
            <a:t>　　上記の電源以外は、</a:t>
          </a:r>
          <a:r>
            <a:rPr kumimoji="1" lang="en-US" altLang="ja-JP" sz="1100">
              <a:solidFill>
                <a:srgbClr val="FF0000"/>
              </a:solidFill>
            </a:rPr>
            <a:t>0</a:t>
          </a:r>
          <a:r>
            <a:rPr kumimoji="1" lang="ja-JP" altLang="en-US" sz="1100">
              <a:solidFill>
                <a:srgbClr val="FF0000"/>
              </a:solidFill>
            </a:rPr>
            <a:t>円が入力される</a:t>
          </a:r>
        </a:p>
        <a:p>
          <a:r>
            <a:rPr lang="ja-JP"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　様式</a:t>
          </a:r>
          <a:r>
            <a:rPr lang="en-US" altLang="ja-JP" sz="1100">
              <a:solidFill>
                <a:srgbClr val="FF0000"/>
              </a:solidFill>
              <a:effectLst/>
              <a:latin typeface="+mn-lt"/>
              <a:ea typeface="+mn-ea"/>
              <a:cs typeface="+mn-cs"/>
            </a:rPr>
            <a:t>2</a:t>
          </a:r>
          <a:r>
            <a:rPr lang="ja-JP" altLang="en-US" sz="1100">
              <a:solidFill>
                <a:srgbClr val="FF0000"/>
              </a:solidFill>
              <a:effectLst/>
              <a:latin typeface="+mn-lt"/>
              <a:ea typeface="+mn-ea"/>
              <a:cs typeface="+mn-cs"/>
            </a:rPr>
            <a:t>と異なる情報が記載されていた場合には不落札となります</a:t>
          </a:r>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xxxx@xxx.xx.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5C6FD-27F2-4CF8-AC64-5A14DA9C33BF}">
  <sheetPr>
    <pageSetUpPr fitToPage="1"/>
  </sheetPr>
  <dimension ref="A1:AH46"/>
  <sheetViews>
    <sheetView tabSelected="1" view="pageBreakPreview" zoomScale="130" zoomScaleNormal="100" zoomScaleSheetLayoutView="130" workbookViewId="0">
      <selection activeCell="AG15" activeCellId="1" sqref="M43 AG15"/>
    </sheetView>
  </sheetViews>
  <sheetFormatPr defaultColWidth="8.59765625" defaultRowHeight="13.2" x14ac:dyDescent="0.45"/>
  <cols>
    <col min="1" max="28" width="2.8984375" style="1" customWidth="1"/>
    <col min="29" max="29" width="3.69921875" style="1" customWidth="1"/>
    <col min="30" max="31" width="2.8984375" style="1" customWidth="1"/>
    <col min="32" max="32" width="2.59765625" style="1" customWidth="1"/>
    <col min="33" max="33" width="30.09765625" style="1" bestFit="1" customWidth="1"/>
    <col min="34" max="34" width="40.8984375" style="1" bestFit="1" customWidth="1"/>
    <col min="35" max="244" width="2.59765625" style="1" customWidth="1"/>
    <col min="245" max="16384" width="8.59765625" style="1"/>
  </cols>
  <sheetData>
    <row r="1" spans="1:31" ht="15" customHeight="1" x14ac:dyDescent="0.45"/>
    <row r="2" spans="1:31" ht="15" customHeight="1" x14ac:dyDescent="0.45">
      <c r="B2" s="1" t="s">
        <v>0</v>
      </c>
    </row>
    <row r="3" spans="1:31" ht="15" customHeight="1" x14ac:dyDescent="0.45">
      <c r="V3" s="62">
        <v>2025</v>
      </c>
      <c r="W3" s="63"/>
      <c r="X3" s="63"/>
      <c r="Y3" s="1" t="s">
        <v>1</v>
      </c>
      <c r="Z3" s="64" t="s">
        <v>2</v>
      </c>
      <c r="AA3" s="64"/>
      <c r="AB3" s="1" t="s">
        <v>3</v>
      </c>
      <c r="AC3" s="64" t="s">
        <v>2</v>
      </c>
      <c r="AD3" s="64"/>
      <c r="AE3" s="1" t="s">
        <v>4</v>
      </c>
    </row>
    <row r="4" spans="1:31" ht="15" customHeight="1" x14ac:dyDescent="0.45"/>
    <row r="5" spans="1:31" ht="15" customHeight="1" x14ac:dyDescent="0.45">
      <c r="A5" s="2" t="s">
        <v>5</v>
      </c>
      <c r="B5" s="3"/>
      <c r="C5" s="3"/>
      <c r="D5" s="3"/>
      <c r="E5" s="3"/>
      <c r="F5" s="3"/>
      <c r="G5" s="3"/>
      <c r="H5" s="3"/>
      <c r="I5" s="3"/>
      <c r="J5" s="3"/>
      <c r="K5" s="3"/>
      <c r="L5" s="3"/>
      <c r="M5" s="3"/>
      <c r="N5" s="3"/>
      <c r="O5" s="3"/>
      <c r="P5" s="3"/>
      <c r="Q5" s="3"/>
      <c r="R5" s="3"/>
      <c r="S5" s="3"/>
      <c r="T5" s="3"/>
      <c r="U5" s="3"/>
      <c r="V5" s="3"/>
      <c r="W5" s="3"/>
      <c r="X5" s="3"/>
      <c r="Y5" s="3"/>
      <c r="Z5" s="3"/>
      <c r="AA5" s="3"/>
      <c r="AB5" s="3"/>
      <c r="AC5" s="3"/>
      <c r="AD5" s="3"/>
      <c r="AE5" s="3"/>
    </row>
    <row r="6" spans="1:31" ht="15" customHeight="1" x14ac:dyDescent="0.45"/>
    <row r="7" spans="1:31" ht="15" customHeight="1" x14ac:dyDescent="0.45">
      <c r="B7" s="1" t="s">
        <v>6</v>
      </c>
      <c r="J7" s="1" t="s">
        <v>7</v>
      </c>
    </row>
    <row r="8" spans="1:31" ht="15" customHeight="1" x14ac:dyDescent="0.45"/>
    <row r="9" spans="1:31" ht="15" customHeight="1" x14ac:dyDescent="0.45">
      <c r="R9" s="1" t="s">
        <v>8</v>
      </c>
      <c r="U9" s="38" t="s">
        <v>9</v>
      </c>
      <c r="V9" s="39"/>
      <c r="W9" s="39"/>
      <c r="X9" s="39"/>
      <c r="Y9" s="39"/>
    </row>
    <row r="10" spans="1:31" ht="15" customHeight="1" x14ac:dyDescent="0.45">
      <c r="R10" s="1" t="s">
        <v>10</v>
      </c>
      <c r="U10" s="38" t="s">
        <v>11</v>
      </c>
      <c r="V10" s="39"/>
      <c r="W10" s="39"/>
      <c r="X10" s="39"/>
      <c r="Y10" s="39"/>
      <c r="AC10" s="33" t="s">
        <v>12</v>
      </c>
    </row>
    <row r="11" spans="1:31" ht="15" customHeight="1" x14ac:dyDescent="0.45"/>
    <row r="12" spans="1:31" ht="15" customHeight="1" x14ac:dyDescent="0.45">
      <c r="A12" s="4"/>
      <c r="B12" s="4" t="s">
        <v>13</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row>
    <row r="13" spans="1:31" ht="15" customHeight="1" thickBot="1" x14ac:dyDescent="0.5">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row>
    <row r="14" spans="1:31" ht="15" customHeight="1" x14ac:dyDescent="0.45">
      <c r="A14" s="5"/>
      <c r="B14" s="6" t="s">
        <v>14</v>
      </c>
      <c r="C14" s="6"/>
      <c r="D14" s="6"/>
      <c r="E14" s="6"/>
      <c r="F14" s="6"/>
      <c r="G14" s="6"/>
      <c r="H14" s="6"/>
      <c r="I14" s="6"/>
      <c r="J14" s="6"/>
      <c r="K14" s="6"/>
      <c r="L14" s="6"/>
      <c r="M14" s="6"/>
      <c r="N14" s="6"/>
      <c r="O14" s="6"/>
      <c r="P14" s="52" t="s">
        <v>15</v>
      </c>
      <c r="Q14" s="53"/>
      <c r="R14" s="53"/>
      <c r="S14" s="53"/>
      <c r="T14" s="53"/>
      <c r="U14" s="53"/>
      <c r="V14" s="53"/>
      <c r="W14" s="53"/>
      <c r="X14" s="53"/>
      <c r="Y14" s="53"/>
      <c r="Z14" s="53"/>
      <c r="AA14" s="53"/>
      <c r="AB14" s="53"/>
      <c r="AC14" s="53"/>
      <c r="AD14" s="53"/>
      <c r="AE14" s="54"/>
    </row>
    <row r="15" spans="1:31" ht="15" customHeight="1" thickBot="1" x14ac:dyDescent="0.5">
      <c r="A15" s="7"/>
      <c r="B15" s="4"/>
      <c r="C15" s="4"/>
      <c r="D15" s="4"/>
      <c r="E15" s="4"/>
      <c r="F15" s="4"/>
      <c r="G15" s="4"/>
      <c r="H15" s="4"/>
      <c r="I15" s="4"/>
      <c r="J15" s="4"/>
      <c r="K15" s="4"/>
      <c r="L15" s="4"/>
      <c r="M15" s="4"/>
      <c r="N15" s="4"/>
      <c r="O15" s="4"/>
      <c r="P15" s="55"/>
      <c r="Q15" s="56"/>
      <c r="R15" s="56"/>
      <c r="S15" s="56"/>
      <c r="T15" s="56"/>
      <c r="U15" s="56"/>
      <c r="V15" s="56"/>
      <c r="W15" s="56"/>
      <c r="X15" s="56"/>
      <c r="Y15" s="56"/>
      <c r="Z15" s="56"/>
      <c r="AA15" s="56"/>
      <c r="AB15" s="56"/>
      <c r="AC15" s="56"/>
      <c r="AD15" s="56"/>
      <c r="AE15" s="57"/>
    </row>
    <row r="16" spans="1:31" ht="15" customHeight="1" x14ac:dyDescent="0.45">
      <c r="A16" s="5"/>
      <c r="B16" s="6" t="s">
        <v>16</v>
      </c>
      <c r="C16" s="6"/>
      <c r="D16" s="6"/>
      <c r="E16" s="6"/>
      <c r="F16" s="6"/>
      <c r="G16" s="6"/>
      <c r="H16" s="6"/>
      <c r="I16" s="6"/>
      <c r="J16" s="6"/>
      <c r="K16" s="6"/>
      <c r="L16" s="6"/>
      <c r="M16" s="6"/>
      <c r="N16" s="6"/>
      <c r="O16" s="6"/>
      <c r="P16" s="52" t="s">
        <v>17</v>
      </c>
      <c r="Q16" s="53"/>
      <c r="R16" s="53"/>
      <c r="S16" s="53"/>
      <c r="T16" s="53"/>
      <c r="U16" s="53"/>
      <c r="V16" s="53"/>
      <c r="W16" s="53"/>
      <c r="X16" s="53"/>
      <c r="Y16" s="53"/>
      <c r="Z16" s="53"/>
      <c r="AA16" s="53"/>
      <c r="AB16" s="53"/>
      <c r="AC16" s="53"/>
      <c r="AD16" s="53"/>
      <c r="AE16" s="54"/>
    </row>
    <row r="17" spans="1:34" ht="15" customHeight="1" thickBot="1" x14ac:dyDescent="0.5">
      <c r="A17" s="7"/>
      <c r="B17" s="4"/>
      <c r="C17" s="4"/>
      <c r="D17" s="4"/>
      <c r="E17" s="4"/>
      <c r="F17" s="4"/>
      <c r="G17" s="4"/>
      <c r="H17" s="4"/>
      <c r="I17" s="4"/>
      <c r="J17" s="4"/>
      <c r="K17" s="4"/>
      <c r="L17" s="4"/>
      <c r="M17" s="4"/>
      <c r="N17" s="4"/>
      <c r="O17" s="4"/>
      <c r="P17" s="55"/>
      <c r="Q17" s="56"/>
      <c r="R17" s="56"/>
      <c r="S17" s="56"/>
      <c r="T17" s="56"/>
      <c r="U17" s="56"/>
      <c r="V17" s="56"/>
      <c r="W17" s="56"/>
      <c r="X17" s="56"/>
      <c r="Y17" s="56"/>
      <c r="Z17" s="56"/>
      <c r="AA17" s="56"/>
      <c r="AB17" s="56"/>
      <c r="AC17" s="56"/>
      <c r="AD17" s="56"/>
      <c r="AE17" s="57"/>
      <c r="AG17"/>
    </row>
    <row r="18" spans="1:34" ht="15" customHeight="1" x14ac:dyDescent="0.45">
      <c r="A18" s="5"/>
      <c r="B18" s="6" t="s">
        <v>18</v>
      </c>
      <c r="C18" s="6"/>
      <c r="D18" s="6"/>
      <c r="E18" s="6"/>
      <c r="F18" s="6"/>
      <c r="G18" s="6"/>
      <c r="H18" s="6"/>
      <c r="I18" s="6"/>
      <c r="J18" s="6"/>
      <c r="K18" s="6"/>
      <c r="L18" s="6"/>
      <c r="M18" s="6"/>
      <c r="N18" s="6"/>
      <c r="O18" s="6"/>
      <c r="P18" s="5" t="s">
        <v>19</v>
      </c>
      <c r="Q18" s="19"/>
      <c r="R18" s="19"/>
      <c r="S18" s="28"/>
      <c r="T18" s="28"/>
      <c r="U18" s="28"/>
      <c r="V18" s="59" t="s">
        <v>20</v>
      </c>
      <c r="W18" s="59"/>
      <c r="X18" s="59"/>
      <c r="Y18" s="59"/>
      <c r="Z18" s="59"/>
      <c r="AA18" s="59"/>
      <c r="AB18" s="59"/>
      <c r="AC18" s="59"/>
      <c r="AD18" s="59"/>
      <c r="AE18" s="65"/>
      <c r="AG18" s="21"/>
    </row>
    <row r="19" spans="1:34" ht="15" customHeight="1" x14ac:dyDescent="0.45">
      <c r="A19" s="7"/>
      <c r="B19" s="4"/>
      <c r="C19" s="4"/>
      <c r="D19" s="4"/>
      <c r="E19" s="4"/>
      <c r="F19" s="4"/>
      <c r="G19" s="4"/>
      <c r="H19" s="4"/>
      <c r="I19" s="4"/>
      <c r="J19" s="4"/>
      <c r="K19" s="4"/>
      <c r="L19" s="4"/>
      <c r="M19" s="4"/>
      <c r="N19" s="4"/>
      <c r="O19" s="4"/>
      <c r="P19" s="7" t="s">
        <v>21</v>
      </c>
      <c r="Q19" s="17"/>
      <c r="R19" s="17"/>
      <c r="S19" s="29"/>
      <c r="T19" s="29"/>
      <c r="U19" s="29"/>
      <c r="V19" s="60" t="s">
        <v>22</v>
      </c>
      <c r="W19" s="60"/>
      <c r="X19" s="60"/>
      <c r="Y19" s="60"/>
      <c r="Z19" s="60"/>
      <c r="AA19" s="60"/>
      <c r="AB19" s="60"/>
      <c r="AC19" s="60"/>
      <c r="AD19" s="60"/>
      <c r="AE19" s="66"/>
      <c r="AG19" s="21"/>
    </row>
    <row r="20" spans="1:34" ht="15" customHeight="1" thickBot="1" x14ac:dyDescent="0.5">
      <c r="A20" s="8"/>
      <c r="B20" s="9"/>
      <c r="C20" s="9"/>
      <c r="D20" s="9"/>
      <c r="E20" s="9"/>
      <c r="F20" s="9"/>
      <c r="G20" s="9"/>
      <c r="H20" s="9"/>
      <c r="I20" s="9"/>
      <c r="J20" s="9"/>
      <c r="K20" s="9"/>
      <c r="L20" s="9"/>
      <c r="M20" s="9"/>
      <c r="N20" s="9"/>
      <c r="O20" s="11"/>
      <c r="P20" s="7" t="s">
        <v>23</v>
      </c>
      <c r="Q20" s="17"/>
      <c r="R20" s="17"/>
      <c r="S20" s="30"/>
      <c r="T20" s="30"/>
      <c r="U20" s="30"/>
      <c r="V20" s="67" t="s">
        <v>24</v>
      </c>
      <c r="W20" s="68"/>
      <c r="X20" s="68"/>
      <c r="Y20" s="68"/>
      <c r="Z20" s="68"/>
      <c r="AA20" s="68"/>
      <c r="AB20" s="68"/>
      <c r="AC20" s="68"/>
      <c r="AD20" s="68"/>
      <c r="AE20" s="69"/>
    </row>
    <row r="21" spans="1:34" ht="15" customHeight="1" x14ac:dyDescent="0.45">
      <c r="A21" s="7"/>
      <c r="B21" s="4" t="s">
        <v>25</v>
      </c>
      <c r="C21" s="4"/>
      <c r="D21" s="4"/>
      <c r="E21" s="4"/>
      <c r="F21" s="4"/>
      <c r="G21" s="4"/>
      <c r="H21" s="4"/>
      <c r="I21" s="4"/>
      <c r="J21" s="4"/>
      <c r="K21" s="4"/>
      <c r="L21" s="4"/>
      <c r="M21" s="4"/>
      <c r="N21" s="4"/>
      <c r="O21" s="4"/>
      <c r="P21" s="52" t="s">
        <v>26</v>
      </c>
      <c r="Q21" s="53"/>
      <c r="R21" s="53"/>
      <c r="S21" s="53"/>
      <c r="T21" s="53"/>
      <c r="U21" s="53"/>
      <c r="V21" s="53"/>
      <c r="W21" s="53"/>
      <c r="X21" s="53"/>
      <c r="Y21" s="53"/>
      <c r="Z21" s="53"/>
      <c r="AA21" s="53"/>
      <c r="AB21" s="53"/>
      <c r="AC21" s="53"/>
      <c r="AD21" s="53"/>
      <c r="AE21" s="54"/>
      <c r="AG21" s="4"/>
      <c r="AH21" s="37" t="s">
        <v>27</v>
      </c>
    </row>
    <row r="22" spans="1:34" ht="15" customHeight="1" thickBot="1" x14ac:dyDescent="0.5">
      <c r="A22" s="8"/>
      <c r="B22" s="9"/>
      <c r="C22" s="9"/>
      <c r="D22" s="9"/>
      <c r="E22" s="9"/>
      <c r="F22" s="9"/>
      <c r="G22" s="9"/>
      <c r="H22" s="9"/>
      <c r="I22" s="9"/>
      <c r="J22" s="9"/>
      <c r="K22" s="9"/>
      <c r="L22" s="9"/>
      <c r="M22" s="9"/>
      <c r="N22" s="9"/>
      <c r="O22" s="9"/>
      <c r="P22" s="55"/>
      <c r="Q22" s="56"/>
      <c r="R22" s="56"/>
      <c r="S22" s="56"/>
      <c r="T22" s="56"/>
      <c r="U22" s="56"/>
      <c r="V22" s="56"/>
      <c r="W22" s="56"/>
      <c r="X22" s="56"/>
      <c r="Y22" s="56"/>
      <c r="Z22" s="56"/>
      <c r="AA22" s="56"/>
      <c r="AB22" s="56"/>
      <c r="AC22" s="56"/>
      <c r="AD22" s="56"/>
      <c r="AE22" s="57"/>
      <c r="AG22" s="4"/>
      <c r="AH22" s="37" t="s">
        <v>28</v>
      </c>
    </row>
    <row r="23" spans="1:34" ht="15" customHeight="1" x14ac:dyDescent="0.45">
      <c r="A23" s="7"/>
      <c r="B23" s="4" t="s">
        <v>29</v>
      </c>
      <c r="C23" s="4"/>
      <c r="D23" s="4"/>
      <c r="E23" s="4"/>
      <c r="F23" s="4"/>
      <c r="G23" s="4"/>
      <c r="H23" s="4"/>
      <c r="I23" s="4"/>
      <c r="J23" s="4"/>
      <c r="K23" s="4"/>
      <c r="L23" s="4"/>
      <c r="M23" s="4"/>
      <c r="N23" s="4"/>
      <c r="O23" s="4"/>
      <c r="P23" s="52" t="s">
        <v>30</v>
      </c>
      <c r="Q23" s="53"/>
      <c r="R23" s="53"/>
      <c r="S23" s="53"/>
      <c r="T23" s="53"/>
      <c r="U23" s="53"/>
      <c r="V23" s="53"/>
      <c r="W23" s="53"/>
      <c r="X23" s="53"/>
      <c r="Y23" s="53"/>
      <c r="Z23" s="53"/>
      <c r="AA23" s="53"/>
      <c r="AB23" s="53"/>
      <c r="AC23" s="53"/>
      <c r="AD23" s="53"/>
      <c r="AE23" s="54"/>
      <c r="AG23" s="4" t="s">
        <v>31</v>
      </c>
      <c r="AH23" s="37" t="s">
        <v>32</v>
      </c>
    </row>
    <row r="24" spans="1:34" ht="15" customHeight="1" thickBot="1" x14ac:dyDescent="0.5">
      <c r="A24" s="8"/>
      <c r="B24" s="9"/>
      <c r="C24" s="9"/>
      <c r="D24" s="9"/>
      <c r="E24" s="9"/>
      <c r="F24" s="9"/>
      <c r="G24" s="9"/>
      <c r="H24" s="9"/>
      <c r="I24" s="9"/>
      <c r="J24" s="9"/>
      <c r="K24" s="9"/>
      <c r="L24" s="9"/>
      <c r="M24" s="9"/>
      <c r="N24" s="9"/>
      <c r="O24" s="9"/>
      <c r="P24" s="55"/>
      <c r="Q24" s="56"/>
      <c r="R24" s="56"/>
      <c r="S24" s="56"/>
      <c r="T24" s="56"/>
      <c r="U24" s="56"/>
      <c r="V24" s="56"/>
      <c r="W24" s="56"/>
      <c r="X24" s="56"/>
      <c r="Y24" s="56"/>
      <c r="Z24" s="56"/>
      <c r="AA24" s="56"/>
      <c r="AB24" s="56"/>
      <c r="AC24" s="56"/>
      <c r="AD24" s="56"/>
      <c r="AE24" s="57"/>
      <c r="AG24" s="4" t="s">
        <v>30</v>
      </c>
      <c r="AH24" s="37" t="s">
        <v>33</v>
      </c>
    </row>
    <row r="25" spans="1:34" ht="15" customHeight="1" x14ac:dyDescent="0.45">
      <c r="A25" s="7"/>
      <c r="B25" s="4" t="s">
        <v>34</v>
      </c>
      <c r="C25" s="4"/>
      <c r="D25" s="4"/>
      <c r="E25" s="4"/>
      <c r="F25" s="4"/>
      <c r="G25" s="4"/>
      <c r="H25" s="4"/>
      <c r="I25" s="4"/>
      <c r="J25" s="4"/>
      <c r="K25" s="4"/>
      <c r="L25" s="4"/>
      <c r="M25" s="4"/>
      <c r="N25" s="4"/>
      <c r="O25" s="4"/>
      <c r="P25" s="52" t="s">
        <v>35</v>
      </c>
      <c r="Q25" s="53"/>
      <c r="R25" s="53"/>
      <c r="S25" s="53"/>
      <c r="T25" s="53"/>
      <c r="U25" s="53"/>
      <c r="V25" s="53"/>
      <c r="W25" s="53"/>
      <c r="X25" s="53"/>
      <c r="Y25" s="53"/>
      <c r="Z25" s="53"/>
      <c r="AA25" s="53"/>
      <c r="AB25" s="53"/>
      <c r="AC25" s="53"/>
      <c r="AD25" s="53"/>
      <c r="AE25" s="54"/>
      <c r="AG25" s="4" t="s">
        <v>35</v>
      </c>
      <c r="AH25" s="37" t="s">
        <v>36</v>
      </c>
    </row>
    <row r="26" spans="1:34" ht="15" customHeight="1" thickBot="1" x14ac:dyDescent="0.5">
      <c r="A26" s="8"/>
      <c r="B26" s="9"/>
      <c r="C26" s="10"/>
      <c r="D26" s="9"/>
      <c r="E26" s="9"/>
      <c r="F26" s="9"/>
      <c r="G26" s="9"/>
      <c r="H26" s="9"/>
      <c r="I26" s="9"/>
      <c r="J26" s="9"/>
      <c r="K26" s="9"/>
      <c r="L26" s="9"/>
      <c r="M26" s="9"/>
      <c r="N26" s="9"/>
      <c r="O26" s="9"/>
      <c r="P26" s="55"/>
      <c r="Q26" s="56"/>
      <c r="R26" s="56"/>
      <c r="S26" s="56"/>
      <c r="T26" s="56"/>
      <c r="U26" s="56"/>
      <c r="V26" s="56"/>
      <c r="W26" s="56"/>
      <c r="X26" s="56"/>
      <c r="Y26" s="56"/>
      <c r="Z26" s="56"/>
      <c r="AA26" s="56"/>
      <c r="AB26" s="56"/>
      <c r="AC26" s="56"/>
      <c r="AD26" s="56"/>
      <c r="AE26" s="57"/>
      <c r="AG26" s="4" t="s">
        <v>37</v>
      </c>
      <c r="AH26" s="37" t="s">
        <v>38</v>
      </c>
    </row>
    <row r="27" spans="1:34" ht="15" customHeight="1" x14ac:dyDescent="0.45">
      <c r="A27" s="5"/>
      <c r="B27" s="6" t="s">
        <v>39</v>
      </c>
      <c r="C27" s="6"/>
      <c r="D27" s="6"/>
      <c r="E27" s="6"/>
      <c r="F27" s="6"/>
      <c r="G27" s="6"/>
      <c r="H27" s="6"/>
      <c r="I27" s="6"/>
      <c r="J27" s="6"/>
      <c r="K27" s="6"/>
      <c r="L27" s="6"/>
      <c r="M27" s="6"/>
      <c r="N27" s="6"/>
      <c r="O27" s="6"/>
      <c r="P27" s="5" t="s">
        <v>40</v>
      </c>
      <c r="Q27" s="19"/>
      <c r="R27" s="19"/>
      <c r="S27" s="59">
        <v>2025</v>
      </c>
      <c r="T27" s="59"/>
      <c r="U27" s="59"/>
      <c r="V27" s="59"/>
      <c r="W27" s="1" t="s">
        <v>1</v>
      </c>
      <c r="X27" s="59">
        <v>4</v>
      </c>
      <c r="Y27" s="59"/>
      <c r="Z27" s="59"/>
      <c r="AA27" s="59"/>
      <c r="AB27" s="59"/>
      <c r="AC27" s="31" t="s">
        <v>41</v>
      </c>
      <c r="AD27" s="31">
        <v>1</v>
      </c>
      <c r="AE27" s="34" t="s">
        <v>42</v>
      </c>
      <c r="AG27" s="21">
        <f>DATE(S27,X27,1)</f>
        <v>45748</v>
      </c>
      <c r="AH27" s="37" t="s">
        <v>43</v>
      </c>
    </row>
    <row r="28" spans="1:34" ht="15" customHeight="1" x14ac:dyDescent="0.45">
      <c r="A28" s="7"/>
      <c r="B28" s="4"/>
      <c r="C28" s="4"/>
      <c r="D28" s="4"/>
      <c r="E28" s="4"/>
      <c r="F28" s="4"/>
      <c r="G28" s="4"/>
      <c r="H28" s="4"/>
      <c r="I28" s="4"/>
      <c r="J28" s="4"/>
      <c r="K28" s="4"/>
      <c r="L28" s="4"/>
      <c r="M28" s="4"/>
      <c r="N28" s="4"/>
      <c r="O28" s="4"/>
      <c r="P28" s="7" t="s">
        <v>44</v>
      </c>
      <c r="Q28" s="17"/>
      <c r="R28" s="17"/>
      <c r="S28" s="60">
        <v>2027</v>
      </c>
      <c r="T28" s="60"/>
      <c r="U28" s="60"/>
      <c r="V28" s="60"/>
      <c r="W28" s="1" t="s">
        <v>1</v>
      </c>
      <c r="X28" s="61">
        <v>3</v>
      </c>
      <c r="Y28" s="61"/>
      <c r="Z28" s="61"/>
      <c r="AA28" s="61"/>
      <c r="AB28" s="61"/>
      <c r="AC28" s="32" t="s">
        <v>41</v>
      </c>
      <c r="AD28" s="35" t="s">
        <v>45</v>
      </c>
      <c r="AE28" s="36" t="s">
        <v>42</v>
      </c>
      <c r="AG28" s="21">
        <f>DATE(S28,X28+1,1)</f>
        <v>46478</v>
      </c>
      <c r="AH28" s="37" t="s">
        <v>46</v>
      </c>
    </row>
    <row r="29" spans="1:34" ht="15" customHeight="1" thickBot="1" x14ac:dyDescent="0.5">
      <c r="A29" s="8"/>
      <c r="B29" s="9"/>
      <c r="C29" s="10" t="s">
        <v>47</v>
      </c>
      <c r="D29" s="9"/>
      <c r="E29" s="9"/>
      <c r="F29" s="9"/>
      <c r="G29" s="9"/>
      <c r="H29" s="9"/>
      <c r="I29" s="9"/>
      <c r="J29" s="9"/>
      <c r="K29" s="9"/>
      <c r="L29" s="9"/>
      <c r="M29" s="9"/>
      <c r="N29" s="9"/>
      <c r="O29" s="11"/>
      <c r="P29" s="7" t="s">
        <v>48</v>
      </c>
      <c r="Q29" s="17"/>
      <c r="R29" s="17"/>
      <c r="S29" s="58">
        <f>DATEDIF(AG27,AG28,"M")</f>
        <v>24</v>
      </c>
      <c r="T29" s="58"/>
      <c r="U29" s="58"/>
      <c r="V29" s="58"/>
      <c r="W29" s="58"/>
      <c r="X29" s="58"/>
      <c r="Y29" s="58"/>
      <c r="Z29" s="58"/>
      <c r="AA29" s="58"/>
      <c r="AB29" s="58"/>
      <c r="AC29" s="58"/>
      <c r="AD29" s="20" t="s">
        <v>49</v>
      </c>
      <c r="AE29" s="18"/>
      <c r="AH29" s="37" t="s">
        <v>50</v>
      </c>
    </row>
    <row r="30" spans="1:34" ht="15" customHeight="1" x14ac:dyDescent="0.45">
      <c r="A30" s="7"/>
      <c r="B30" s="4" t="s">
        <v>51</v>
      </c>
      <c r="C30" s="4"/>
      <c r="D30" s="4"/>
      <c r="E30" s="4"/>
      <c r="F30" s="4"/>
      <c r="G30" s="4"/>
      <c r="H30" s="4"/>
      <c r="I30" s="4"/>
      <c r="J30" s="4"/>
      <c r="K30" s="4"/>
      <c r="L30" s="4"/>
      <c r="M30" s="4"/>
      <c r="N30" s="4"/>
      <c r="O30" s="4"/>
      <c r="P30" s="48">
        <v>1000000</v>
      </c>
      <c r="Q30" s="49"/>
      <c r="R30" s="49"/>
      <c r="S30" s="49"/>
      <c r="T30" s="49"/>
      <c r="U30" s="49"/>
      <c r="V30" s="49"/>
      <c r="W30" s="49"/>
      <c r="X30" s="49"/>
      <c r="Y30" s="49"/>
      <c r="Z30" s="49"/>
      <c r="AA30" s="49"/>
      <c r="AB30" s="49"/>
      <c r="AC30" s="44" t="s">
        <v>52</v>
      </c>
      <c r="AD30" s="44"/>
      <c r="AE30" s="45"/>
      <c r="AH30" s="37" t="s">
        <v>53</v>
      </c>
    </row>
    <row r="31" spans="1:34" ht="15" customHeight="1" thickBot="1" x14ac:dyDescent="0.5">
      <c r="A31" s="8"/>
      <c r="B31" s="9"/>
      <c r="C31" s="9"/>
      <c r="D31" s="9"/>
      <c r="E31" s="9"/>
      <c r="F31" s="9"/>
      <c r="G31" s="9"/>
      <c r="H31" s="9"/>
      <c r="I31" s="9"/>
      <c r="J31" s="9"/>
      <c r="K31" s="9"/>
      <c r="L31" s="9"/>
      <c r="M31" s="9"/>
      <c r="N31" s="9"/>
      <c r="O31" s="9"/>
      <c r="P31" s="50"/>
      <c r="Q31" s="51"/>
      <c r="R31" s="51"/>
      <c r="S31" s="51"/>
      <c r="T31" s="51"/>
      <c r="U31" s="51"/>
      <c r="V31" s="51"/>
      <c r="W31" s="51"/>
      <c r="X31" s="51"/>
      <c r="Y31" s="51"/>
      <c r="Z31" s="51"/>
      <c r="AA31" s="51"/>
      <c r="AB31" s="51"/>
      <c r="AC31" s="46"/>
      <c r="AD31" s="46"/>
      <c r="AE31" s="47"/>
      <c r="AH31" s="37" t="s">
        <v>54</v>
      </c>
    </row>
    <row r="32" spans="1:34" ht="15" customHeight="1" x14ac:dyDescent="0.45">
      <c r="A32" s="7"/>
      <c r="B32" s="4" t="s">
        <v>55</v>
      </c>
      <c r="C32" s="4"/>
      <c r="D32" s="4"/>
      <c r="E32" s="4"/>
      <c r="F32" s="4"/>
      <c r="G32" s="4"/>
      <c r="H32" s="4"/>
      <c r="I32" s="4"/>
      <c r="J32" s="4"/>
      <c r="K32" s="4"/>
      <c r="L32" s="4"/>
      <c r="M32" s="4"/>
      <c r="N32" s="4"/>
      <c r="O32" s="4"/>
      <c r="P32" s="48">
        <v>12811000000</v>
      </c>
      <c r="Q32" s="49"/>
      <c r="R32" s="49"/>
      <c r="S32" s="49"/>
      <c r="T32" s="49"/>
      <c r="U32" s="49"/>
      <c r="V32" s="49"/>
      <c r="W32" s="49"/>
      <c r="X32" s="49"/>
      <c r="Y32" s="49"/>
      <c r="Z32" s="49"/>
      <c r="AA32" s="49"/>
      <c r="AB32" s="49"/>
      <c r="AC32" s="44" t="s">
        <v>56</v>
      </c>
      <c r="AD32" s="44"/>
      <c r="AE32" s="45"/>
      <c r="AH32" s="37" t="s">
        <v>57</v>
      </c>
    </row>
    <row r="33" spans="1:34" ht="16.2" customHeight="1" thickBot="1" x14ac:dyDescent="0.5">
      <c r="A33" s="12"/>
      <c r="B33" s="13"/>
      <c r="C33" s="22"/>
      <c r="D33" s="23"/>
      <c r="E33" s="23"/>
      <c r="F33" s="23"/>
      <c r="G33" s="23"/>
      <c r="H33" s="23"/>
      <c r="I33" s="23"/>
      <c r="J33" s="23"/>
      <c r="K33" s="23"/>
      <c r="L33" s="23"/>
      <c r="M33" s="23"/>
      <c r="N33" s="23"/>
      <c r="O33" s="24"/>
      <c r="P33" s="50"/>
      <c r="Q33" s="51"/>
      <c r="R33" s="51"/>
      <c r="S33" s="51"/>
      <c r="T33" s="51"/>
      <c r="U33" s="51"/>
      <c r="V33" s="51"/>
      <c r="W33" s="51"/>
      <c r="X33" s="51"/>
      <c r="Y33" s="51"/>
      <c r="Z33" s="51"/>
      <c r="AA33" s="51"/>
      <c r="AB33" s="51"/>
      <c r="AC33" s="46"/>
      <c r="AD33" s="46"/>
      <c r="AE33" s="47"/>
      <c r="AH33" s="37" t="s">
        <v>58</v>
      </c>
    </row>
    <row r="34" spans="1:34" ht="15" customHeight="1" x14ac:dyDescent="0.45">
      <c r="A34" s="15"/>
      <c r="B34" s="1" t="s">
        <v>59</v>
      </c>
      <c r="P34" s="40">
        <f>ROUND(P32/P30/(S29/12),0)</f>
        <v>6406</v>
      </c>
      <c r="Q34" s="41"/>
      <c r="R34" s="41"/>
      <c r="S34" s="41"/>
      <c r="T34" s="41"/>
      <c r="U34" s="41"/>
      <c r="V34" s="41"/>
      <c r="W34" s="41"/>
      <c r="X34" s="41"/>
      <c r="Y34" s="41"/>
      <c r="Z34" s="41"/>
      <c r="AA34" s="41"/>
      <c r="AB34" s="41"/>
      <c r="AC34" s="44" t="s">
        <v>60</v>
      </c>
      <c r="AD34" s="44"/>
      <c r="AE34" s="45"/>
    </row>
    <row r="35" spans="1:34" ht="13.8" thickBot="1" x14ac:dyDescent="0.5">
      <c r="A35" s="12"/>
      <c r="B35" s="25"/>
      <c r="C35" s="10" t="s">
        <v>61</v>
      </c>
      <c r="D35" s="13"/>
      <c r="E35" s="13"/>
      <c r="F35" s="13"/>
      <c r="G35" s="13"/>
      <c r="H35" s="13"/>
      <c r="I35" s="13"/>
      <c r="J35" s="13"/>
      <c r="K35" s="13"/>
      <c r="L35" s="13"/>
      <c r="M35" s="13"/>
      <c r="N35" s="13"/>
      <c r="O35" s="14"/>
      <c r="P35" s="42"/>
      <c r="Q35" s="43"/>
      <c r="R35" s="43"/>
      <c r="S35" s="43"/>
      <c r="T35" s="43"/>
      <c r="U35" s="43"/>
      <c r="V35" s="43"/>
      <c r="W35" s="43"/>
      <c r="X35" s="43"/>
      <c r="Y35" s="43"/>
      <c r="Z35" s="43"/>
      <c r="AA35" s="43"/>
      <c r="AB35" s="43"/>
      <c r="AC35" s="46"/>
      <c r="AD35" s="46"/>
      <c r="AE35" s="47"/>
    </row>
    <row r="36" spans="1:34" ht="15" customHeight="1" x14ac:dyDescent="0.45">
      <c r="A36" s="15"/>
      <c r="B36" s="1" t="s">
        <v>62</v>
      </c>
      <c r="P36" s="48">
        <v>811000000</v>
      </c>
      <c r="Q36" s="49"/>
      <c r="R36" s="49"/>
      <c r="S36" s="49"/>
      <c r="T36" s="49"/>
      <c r="U36" s="49"/>
      <c r="V36" s="49"/>
      <c r="W36" s="49"/>
      <c r="X36" s="49"/>
      <c r="Y36" s="49"/>
      <c r="Z36" s="49"/>
      <c r="AA36" s="49"/>
      <c r="AB36" s="49"/>
      <c r="AC36" s="44" t="s">
        <v>56</v>
      </c>
      <c r="AD36" s="44"/>
      <c r="AE36" s="45"/>
      <c r="AG36" s="1" t="str">
        <f>IF(AND(COUNTIF(P21,"石油（*）"),P23="短期立上げ"),"対象","対象外")</f>
        <v>対象</v>
      </c>
    </row>
    <row r="37" spans="1:34" ht="15" customHeight="1" thickBot="1" x14ac:dyDescent="0.5">
      <c r="A37" s="12"/>
      <c r="B37" s="13"/>
      <c r="C37" s="13"/>
      <c r="D37" s="13"/>
      <c r="E37" s="13"/>
      <c r="F37" s="13"/>
      <c r="G37" s="13"/>
      <c r="H37" s="13"/>
      <c r="I37" s="13"/>
      <c r="J37" s="13"/>
      <c r="K37" s="13"/>
      <c r="L37" s="13"/>
      <c r="M37" s="13"/>
      <c r="N37" s="13"/>
      <c r="O37" s="13"/>
      <c r="P37" s="50"/>
      <c r="Q37" s="51"/>
      <c r="R37" s="51"/>
      <c r="S37" s="51"/>
      <c r="T37" s="51"/>
      <c r="U37" s="51"/>
      <c r="V37" s="51"/>
      <c r="W37" s="51"/>
      <c r="X37" s="51"/>
      <c r="Y37" s="51"/>
      <c r="Z37" s="51"/>
      <c r="AA37" s="51"/>
      <c r="AB37" s="51"/>
      <c r="AC37" s="46"/>
      <c r="AD37" s="46"/>
      <c r="AE37" s="47"/>
    </row>
    <row r="38" spans="1:34" ht="15" customHeight="1" x14ac:dyDescent="0.45">
      <c r="A38" s="15"/>
      <c r="B38" s="1" t="s">
        <v>63</v>
      </c>
      <c r="P38" s="40">
        <f>IF(AG36="対象",ROUND((P32-P36)/P30/(S29/12),0),P34)</f>
        <v>6000</v>
      </c>
      <c r="Q38" s="41"/>
      <c r="R38" s="41"/>
      <c r="S38" s="41"/>
      <c r="T38" s="41"/>
      <c r="U38" s="41"/>
      <c r="V38" s="41"/>
      <c r="W38" s="41"/>
      <c r="X38" s="41"/>
      <c r="Y38" s="41"/>
      <c r="Z38" s="41"/>
      <c r="AA38" s="41"/>
      <c r="AB38" s="41"/>
      <c r="AC38" s="44" t="s">
        <v>60</v>
      </c>
      <c r="AD38" s="44"/>
      <c r="AE38" s="45"/>
    </row>
    <row r="39" spans="1:34" ht="15" customHeight="1" thickBot="1" x14ac:dyDescent="0.5">
      <c r="A39" s="15"/>
      <c r="C39" s="10" t="s">
        <v>61</v>
      </c>
      <c r="P39" s="42"/>
      <c r="Q39" s="43"/>
      <c r="R39" s="43"/>
      <c r="S39" s="43"/>
      <c r="T39" s="43"/>
      <c r="U39" s="43"/>
      <c r="V39" s="43"/>
      <c r="W39" s="43"/>
      <c r="X39" s="43"/>
      <c r="Y39" s="43"/>
      <c r="Z39" s="43"/>
      <c r="AA39" s="43"/>
      <c r="AB39" s="43"/>
      <c r="AC39" s="46"/>
      <c r="AD39" s="46"/>
      <c r="AE39" s="47"/>
    </row>
    <row r="40" spans="1:34" ht="15" customHeight="1" x14ac:dyDescent="0.45">
      <c r="A40" s="5"/>
      <c r="B40" s="6" t="s">
        <v>64</v>
      </c>
      <c r="C40" s="6"/>
      <c r="D40" s="6"/>
      <c r="E40" s="6"/>
      <c r="F40" s="6"/>
      <c r="G40" s="6"/>
      <c r="H40" s="6"/>
      <c r="I40" s="6"/>
      <c r="J40" s="6"/>
      <c r="K40" s="6"/>
      <c r="L40" s="6"/>
      <c r="M40" s="6"/>
      <c r="N40" s="6"/>
      <c r="O40" s="6"/>
      <c r="P40" s="40">
        <f>P32-P36</f>
        <v>12000000000</v>
      </c>
      <c r="Q40" s="41"/>
      <c r="R40" s="41"/>
      <c r="S40" s="41"/>
      <c r="T40" s="41"/>
      <c r="U40" s="41"/>
      <c r="V40" s="41"/>
      <c r="W40" s="41"/>
      <c r="X40" s="41"/>
      <c r="Y40" s="41"/>
      <c r="Z40" s="41"/>
      <c r="AA40" s="41"/>
      <c r="AB40" s="41"/>
      <c r="AC40" s="44" t="s">
        <v>56</v>
      </c>
      <c r="AD40" s="44"/>
      <c r="AE40" s="45"/>
    </row>
    <row r="41" spans="1:34" ht="15" customHeight="1" thickBot="1" x14ac:dyDescent="0.5">
      <c r="A41" s="8"/>
      <c r="B41" s="9"/>
      <c r="C41" s="10" t="s">
        <v>65</v>
      </c>
      <c r="D41" s="9"/>
      <c r="E41" s="9"/>
      <c r="F41" s="9"/>
      <c r="G41" s="9"/>
      <c r="H41" s="9"/>
      <c r="I41" s="9"/>
      <c r="J41" s="9"/>
      <c r="K41" s="9"/>
      <c r="L41" s="9"/>
      <c r="M41" s="9"/>
      <c r="N41" s="9"/>
      <c r="O41" s="9"/>
      <c r="P41" s="42"/>
      <c r="Q41" s="43"/>
      <c r="R41" s="43"/>
      <c r="S41" s="43"/>
      <c r="T41" s="43"/>
      <c r="U41" s="43"/>
      <c r="V41" s="43"/>
      <c r="W41" s="43"/>
      <c r="X41" s="43"/>
      <c r="Y41" s="43"/>
      <c r="Z41" s="43"/>
      <c r="AA41" s="43"/>
      <c r="AB41" s="43"/>
      <c r="AC41" s="46"/>
      <c r="AD41" s="46"/>
      <c r="AE41" s="47"/>
      <c r="AG41" s="4"/>
    </row>
    <row r="42" spans="1:34" ht="15" customHeight="1" x14ac:dyDescent="0.45">
      <c r="P42" s="27"/>
      <c r="AG42" s="16"/>
    </row>
    <row r="43" spans="1:34" ht="15" customHeight="1" x14ac:dyDescent="0.45">
      <c r="P43" s="27"/>
      <c r="AG43" s="16"/>
    </row>
    <row r="44" spans="1:34" ht="15" customHeight="1" x14ac:dyDescent="0.45">
      <c r="P44" s="27"/>
      <c r="AG44" s="16"/>
    </row>
    <row r="45" spans="1:34" ht="15" customHeight="1" x14ac:dyDescent="0.45">
      <c r="P45" s="26"/>
      <c r="AG45" s="16"/>
    </row>
    <row r="46" spans="1:34" ht="15" customHeight="1" x14ac:dyDescent="0.45">
      <c r="P46" s="26"/>
      <c r="AG46" s="16"/>
    </row>
  </sheetData>
  <mergeCells count="28">
    <mergeCell ref="V3:X3"/>
    <mergeCell ref="Z3:AA3"/>
    <mergeCell ref="AC3:AD3"/>
    <mergeCell ref="P14:AE15"/>
    <mergeCell ref="P23:AE24"/>
    <mergeCell ref="V18:AE18"/>
    <mergeCell ref="V19:AE19"/>
    <mergeCell ref="V20:AE20"/>
    <mergeCell ref="P25:AE26"/>
    <mergeCell ref="P32:AB33"/>
    <mergeCell ref="AC32:AE33"/>
    <mergeCell ref="P16:AE17"/>
    <mergeCell ref="P30:AB31"/>
    <mergeCell ref="AC30:AE31"/>
    <mergeCell ref="S29:AC29"/>
    <mergeCell ref="P21:AE22"/>
    <mergeCell ref="S27:V27"/>
    <mergeCell ref="S28:V28"/>
    <mergeCell ref="X27:AB27"/>
    <mergeCell ref="X28:AB28"/>
    <mergeCell ref="P40:AB41"/>
    <mergeCell ref="AC40:AE41"/>
    <mergeCell ref="P34:AB35"/>
    <mergeCell ref="AC34:AE35"/>
    <mergeCell ref="P38:AB39"/>
    <mergeCell ref="AC38:AE39"/>
    <mergeCell ref="P36:AB37"/>
    <mergeCell ref="AC36:AE37"/>
  </mergeCells>
  <phoneticPr fontId="1"/>
  <conditionalFormatting sqref="P36:AE37">
    <cfRule type="expression" dxfId="0" priority="1">
      <formula>$AG$36="対象外"</formula>
    </cfRule>
  </conditionalFormatting>
  <dataValidations count="3">
    <dataValidation type="list" allowBlank="1" showInputMessage="1" showErrorMessage="1" sqref="P23:AE24" xr:uid="{6D56966C-A2AA-4E55-808A-31497AFC48DB}">
      <formula1>$AG$23:$AG$24</formula1>
    </dataValidation>
    <dataValidation type="list" allowBlank="1" showInputMessage="1" showErrorMessage="1" sqref="P25:AE26" xr:uid="{A096FE6D-87AD-418E-A7FD-0490ECF6C912}">
      <formula1>$AG$25:$AG$26</formula1>
    </dataValidation>
    <dataValidation type="list" allowBlank="1" showInputMessage="1" showErrorMessage="1" sqref="P21:AE22" xr:uid="{E46C0768-49AC-4F95-8108-9E9A46FF1D0A}">
      <formula1>$AH$21:$AH$33</formula1>
    </dataValidation>
  </dataValidations>
  <hyperlinks>
    <hyperlink ref="V20" r:id="rId1" xr:uid="{B4CC70F2-0270-467E-942E-B89EFB6731AC}"/>
  </hyperlinks>
  <pageMargins left="0.7" right="0.7" top="0.75" bottom="0.75" header="0.3" footer="0.3"/>
  <pageSetup paperSize="9" scale="88"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【様式1】応札書</vt:lpstr>
      <vt:lpstr>【様式1】応札書!Print_Area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2025-06-19T04:06:39Z</dcterms:created>
  <dcterms:modified xsi:type="dcterms:W3CDTF">2025-08-19T04:57:43Z</dcterms:modified>
  <cp:category/>
  <cp:contentStatus/>
</cp:coreProperties>
</file>