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EE31EB3F-55B2-4C1F-AC60-D936220849E3}" xr6:coauthVersionLast="47" xr6:coauthVersionMax="47" xr10:uidLastSave="{00000000-0000-0000-0000-000000000000}"/>
  <bookViews>
    <workbookView xWindow="28680" yWindow="-120" windowWidth="29040" windowHeight="15720" xr2:uid="{00000000-000D-0000-FFFF-FFFF00000000}"/>
  </bookViews>
  <sheets>
    <sheet name="評価項目一覧" sheetId="2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24" l="1"/>
  <c r="G51" i="24" s="1"/>
  <c r="I51" i="24"/>
  <c r="I54" i="24" s="1"/>
  <c r="H51" i="24"/>
  <c r="H54" i="24" s="1"/>
  <c r="G50" i="24"/>
  <c r="G49" i="24"/>
  <c r="G47" i="24"/>
  <c r="G46" i="24"/>
  <c r="G44" i="24"/>
  <c r="G43" i="24"/>
  <c r="G41" i="24"/>
  <c r="G40" i="24"/>
  <c r="G38" i="24"/>
  <c r="G37" i="24"/>
  <c r="G35" i="24"/>
  <c r="G34" i="24"/>
  <c r="G32" i="24"/>
  <c r="G31" i="24"/>
  <c r="G30" i="24"/>
  <c r="G28" i="24"/>
  <c r="G27" i="24"/>
  <c r="I25" i="24"/>
  <c r="H25" i="24"/>
  <c r="G24" i="24"/>
  <c r="G23" i="24"/>
  <c r="G22" i="24"/>
  <c r="G21" i="24"/>
  <c r="G20" i="24"/>
  <c r="G19" i="24"/>
  <c r="G17" i="24"/>
  <c r="G16" i="24"/>
  <c r="G15" i="24"/>
  <c r="G14" i="24"/>
  <c r="I12" i="24"/>
  <c r="H12" i="24"/>
  <c r="G11" i="24"/>
  <c r="G10" i="24"/>
  <c r="G9" i="24"/>
  <c r="G7" i="24"/>
  <c r="G5" i="24" s="1"/>
  <c r="I5" i="24"/>
  <c r="H5" i="24"/>
  <c r="G25" i="24" l="1"/>
  <c r="G12" i="24"/>
  <c r="G54" i="24" s="1"/>
</calcChain>
</file>

<file path=xl/sharedStrings.xml><?xml version="1.0" encoding="utf-8"?>
<sst xmlns="http://schemas.openxmlformats.org/spreadsheetml/2006/main" count="193" uniqueCount="144">
  <si>
    <t>大項目</t>
  </si>
  <si>
    <t>中項目</t>
  </si>
  <si>
    <t>小項目</t>
  </si>
  <si>
    <t>評価項目</t>
  </si>
  <si>
    <t>仕様書の該当項目
（※）
（仕）は入札仕様書に記載している該当項目
（要）は要件定義書に記載している該当項目</t>
  </si>
  <si>
    <t>評価区分</t>
  </si>
  <si>
    <t>得点配分</t>
  </si>
  <si>
    <t>評価基準</t>
  </si>
  <si>
    <t>提案書 頁番号</t>
  </si>
  <si>
    <t>合計</t>
  </si>
  <si>
    <t>基礎点</t>
  </si>
  <si>
    <t>加 点</t>
  </si>
  <si>
    <t xml:space="preserve">加点 </t>
  </si>
  <si>
    <t>1　全体方針　（制度・業務・システムの理解度、運用保守方針）</t>
  </si>
  <si>
    <t>1.1 背景・目的</t>
  </si>
  <si>
    <t>1.1.1</t>
  </si>
  <si>
    <t>・本調達の背景・目的の理解</t>
  </si>
  <si>
    <t>（仕）1. 調達案件の概要に関する事項</t>
  </si>
  <si>
    <t>必須</t>
  </si>
  <si>
    <t>・本調達の背景・目的及び本システムが担う業務の重要性を理解し、運用保守業務の目的を記載している。</t>
  </si>
  <si>
    <t>1.2 情報システムの構成に関する全体方針</t>
  </si>
  <si>
    <t>1.2.1</t>
  </si>
  <si>
    <t>・制度・業務及びシステムの理解</t>
  </si>
  <si>
    <t xml:space="preserve">（仕）1. 調達案件の概要に関する事項
</t>
  </si>
  <si>
    <t>・FIP、廃棄等費用積立、交付金相当額積立等の制度・業務と、本システムの主要機能、バッチ及び稼働環境の全体像を理解した記載がある。</t>
  </si>
  <si>
    <t>1.2.2</t>
  </si>
  <si>
    <t>・運用保守の全体方針及び重点施策</t>
  </si>
  <si>
    <t>（仕）1. 調達案件の概要に関する事項
（仕）3. 作業の実施内容に関する事項</t>
  </si>
  <si>
    <t>任意</t>
  </si>
  <si>
    <t>1.2.3</t>
  </si>
  <si>
    <t>・外部要因等の変化に伴う影響範囲の調査方針</t>
  </si>
  <si>
    <t>（仕）1. 調達案件の概要に関する事項
（要）2.10. 保守に関する事項</t>
  </si>
  <si>
    <t>・制度、外部サービス、関係機関の運用等の外部要因に変化が生じた場合に、業務、機能、データ、バッチ、帳票、権限、運用手順及び関連資料への影響箇所を調査し、根拠とともに整理・報告する方法を示している。なお、調査後の設計・開発は本項目の対象外とする。</t>
  </si>
  <si>
    <t>2　運用保守に関する要件の実現方策　（要件の理解度、実現方法の具体性）</t>
  </si>
  <si>
    <t>2.1 運用要件</t>
  </si>
  <si>
    <t>2.1.1</t>
  </si>
  <si>
    <t>・運用要件の実現方針</t>
  </si>
  <si>
    <t>（要）2.9. 運用に関する事項</t>
  </si>
  <si>
    <t>・要件定義書に定める操作・監視、ログ管理、問合せ・作業依頼、業務運用支援、障害時対応及び報告について、対象、実施内容、役割並びに実施時間帯・頻度を示している。</t>
  </si>
  <si>
    <t>2.1.2</t>
  </si>
  <si>
    <t>・運用監視・障害判定及び初動対応</t>
  </si>
  <si>
    <t>・監視対象及び監視方法を示すとともに、異常検知時における障害・誤検知の判定、影響確認、初動対応、エスカレーション及び記録の方法を示している。また、誤検知・検知漏れを踏まえた監視方法の見直しについて示している。</t>
  </si>
  <si>
    <t>2.1.3</t>
  </si>
  <si>
    <t>・SLA管理及び未達時の改善</t>
  </si>
  <si>
    <t>（要）2.9. 運用に関する事項
（要）2.10. 保守に関する事項</t>
  </si>
  <si>
    <t>2.1.4</t>
  </si>
  <si>
    <t xml:space="preserve">（要）2.9. 運用に関する事項
</t>
  </si>
  <si>
    <t>・業務上必要となるデータ補正等の作業依頼について、依頼内容及び根拠、対象データ、関連データ・後続処理への影響を確認し、承認、実施前確認、補正作業、事後確認及び完了報告を行う方法を示している。また、誤更新や影響拡大を防止するための役割分担、証跡管理及び切戻し方法を示している。</t>
  </si>
  <si>
    <t>2.2 保守要件</t>
  </si>
  <si>
    <t>2.2.1</t>
  </si>
  <si>
    <t>・保守要件の実現方針</t>
  </si>
  <si>
    <t>（要）2.8. 情報システム稼働環境に関する事項
（要）2.10. 保守に関する事項</t>
  </si>
  <si>
    <t>・要件定義書に定める障害対応、保守時間・作業環境、保守端末の接続・アクセス制御、パッチ・脆弱性・製品サポート期限の管理、構成・リリース管理及びバックアップ・復旧について、対象、実施内容、役割並びに手順を示している。</t>
  </si>
  <si>
    <t>2.2.2</t>
  </si>
  <si>
    <t>・インシデント・問題・ナレッジ管理</t>
  </si>
  <si>
    <t>（要）2.10. 保守に関する事項</t>
  </si>
  <si>
    <t>・インシデントの受付、分類、優先度、責任者、期限、報告及び終結の手順を示している。根本原因、既知の誤り、回避策及びFAQ等を蓄積し、問合せ・障害対応の迅速化へ反映する方法を示している。</t>
  </si>
  <si>
    <t>2.2.3</t>
  </si>
  <si>
    <t>・構成・リリース・文書管理</t>
  </si>
  <si>
    <t>・ソフトウェア、プログラム、設定、ジョブ、ドキュメント等の構成項目、版、変更履歴及び対応関係を管理する方法を示している。リリース判定、切り戻し及びリリース後の構成・文書更新も示している。</t>
  </si>
  <si>
    <t>2.2.4</t>
  </si>
  <si>
    <t>・バックアップ・復旧及び継続性</t>
  </si>
  <si>
    <t>（要）2.6. 継続性に関する事項
（要）2.7. 情報セキュリティに関する事項
（要）2.10. 保守に関する事項</t>
  </si>
  <si>
    <t>・バックアップ対象、取得・保管、暗号化、アクセス制御、監視及び復旧手順を示している。RTO・RPOとの対応、リストア試験及び障害訓練、結果を手順・構成へ反映する方法を示している。</t>
  </si>
  <si>
    <t>2.2.5</t>
  </si>
  <si>
    <t>制度改正・機能改良への対応及び見積の透明性</t>
  </si>
  <si>
    <t>・制度改正・機能改良について、影響調査、前提・変更差分、作業範囲、優先順位、試験及びリリースの管理方法を示している。見積の作業内訳、数量・単位又は工数根拠、前提条件、再利用・標準化及び見積との差異確認方法を示している。</t>
  </si>
  <si>
    <t>2.2.6</t>
  </si>
  <si>
    <t>3　作業の体制及びプロジェクト管理　（体制の実効性、要員の技能、管理能力）</t>
  </si>
  <si>
    <t>3.1 全体スケジュール</t>
  </si>
  <si>
    <t>3.1.1</t>
  </si>
  <si>
    <t>・全体スケジュール</t>
  </si>
  <si>
    <t>・契約開始、引継ぎ、運用準備、運用開始、定常業務、報告及び改善活動等を踏まえた全体スケジュールを示している。</t>
  </si>
  <si>
    <t>3.1.2</t>
  </si>
  <si>
    <t>・全体スケジュールの実現性・回復性</t>
  </si>
  <si>
    <t>（仕）3. 作業の実施内容に関する事項
（仕）4. 作業の実施体制・方法に関する事項</t>
  </si>
  <si>
    <t>・工程の前後関係、外部依存、発注者レビュー期間及び重要作業を示し、遅延兆候の把握、影響確認及び回復策を示している。</t>
  </si>
  <si>
    <t>3.2 実施体制及び受託者のスキル</t>
  </si>
  <si>
    <t>3.2.1</t>
  </si>
  <si>
    <t>・実施体制・役割分担及び要員配置</t>
  </si>
  <si>
    <t>（仕）4. 作業の実施体制・方法に関する事項</t>
  </si>
  <si>
    <t>・統括責任者、運用責任者、保守責任者、セキュリティ担当等の役割、要員数、指揮命令系統、意思決定、発注者窓口、対応時間帯、作業場所及び再委託先を含む責任分界を示し、仕様書の体制要件を満たしている。</t>
  </si>
  <si>
    <t>3.2.2</t>
  </si>
  <si>
    <t>・配置予定要員の経験・技能及び継続性</t>
  </si>
  <si>
    <t>・主要な配置予定者又は候補者について、役割、参画時期、稼働率及びクラウド、データベース、バッチ、セキュリティ等の必要技能を示している。副担当・代替要員、教育、力量確認、交代時の同等以上要件及び事前説明も示している。</t>
  </si>
  <si>
    <t>3.2.3</t>
  </si>
  <si>
    <t>配置予定要員の類似実績</t>
  </si>
  <si>
    <t>・主要な配置予定者が担当した類似業務について、本件との類似点、本人の担当役割、期間、課題、対応及び成果を示し、その経験を本業務の担当役割でどのように活用するかを示している。</t>
  </si>
  <si>
    <t>3.3 進捗管理</t>
  </si>
  <si>
    <t>3.3.1</t>
  </si>
  <si>
    <t>プロジェクト管理の基本方針</t>
  </si>
  <si>
    <t>3.3.2</t>
  </si>
  <si>
    <t>進捗把握・遅延管理</t>
  </si>
  <si>
    <t>・成果物・完了条件に基づく進捗の測定方法、遅延兆候、原因、影響、回復策、責任者及びエスカレーションを示している。</t>
  </si>
  <si>
    <t>3.4 品質管理</t>
  </si>
  <si>
    <t>3.4.1</t>
  </si>
  <si>
    <t>・品質管理の基本方針</t>
  </si>
  <si>
    <t>・品質管理の対象、責任者、確認・承認方法及び報告方法を示している。</t>
  </si>
  <si>
    <t>3.4.2</t>
  </si>
  <si>
    <t>・品質目標・レビュー・再発防止</t>
  </si>
  <si>
    <t>・測定可能な品質指標、目標値及び是正開始条件を示している。リスクに応じたレビュー・ダブルチェック、指摘・是正・承認の証跡、根本原因分析、類似箇所への横展開及び対策後の有効性確認を示している。</t>
  </si>
  <si>
    <t>3.5 コミュニケーション管理</t>
  </si>
  <si>
    <t>3.5.1</t>
  </si>
  <si>
    <t>・コミュニケーション管理の基本方針</t>
  </si>
  <si>
    <t>・本機関との会議、連絡、報告及び緊急連絡の基本的な方法を示している。</t>
  </si>
  <si>
    <t>3.5.2</t>
  </si>
  <si>
    <t>・会議・連絡・意思決定管理</t>
  </si>
  <si>
    <t>・会議の目的、参加者、頻度、報告内容及び役割分担を示している。緊急連絡、代替連絡先、他事業者・外部機関との調整責任者、決定事項・宿題・期限の管理方法を示している。</t>
  </si>
  <si>
    <t>3.6 リスク管理</t>
  </si>
  <si>
    <t>3.6.1</t>
  </si>
  <si>
    <t>・リスク管理の基本方針</t>
  </si>
  <si>
    <t>・リスクの識別、登録、評価、監視、対応及び重大化時の報告に関する基本的な方法を示している。</t>
  </si>
  <si>
    <t>3.6.2</t>
  </si>
  <si>
    <t>リスク識別・評価・対応</t>
  </si>
  <si>
    <t>（仕）1. 調達案件の概要に関する事項
（仕）2. 満たすべき要件に関する事項
（仕）3. 作業の実施内容に関する事項
（仕）4. 作業の実施体制・方法に関する事項</t>
  </si>
  <si>
    <t>・クラウド障害、製品サポート終了、サプライチェーン、要員交代等の本件固有のリスクを示している。発生可能性・影響度、監視指標・発動条件、予防策、発生時対応、責任者及び残余リスクの見直し方法を示している。</t>
  </si>
  <si>
    <t>3.7 課題管理</t>
  </si>
  <si>
    <t>3.7.1</t>
  </si>
  <si>
    <t>・課題管理の基本方針</t>
  </si>
  <si>
    <t>・課題の登録、分類、優先度、責任者、期限及び状況確認に関する基本的な方法を示している。</t>
  </si>
  <si>
    <t>3.7.2</t>
  </si>
  <si>
    <t>・課題登録・解決・終結</t>
  </si>
  <si>
    <t>・課題の重要度、期限、責任者、対応状況、期限超過・重大化時のエスカレーション、解決証跡及び発注者確認による終結方法を示している。</t>
  </si>
  <si>
    <t>3.8 変更管理</t>
  </si>
  <si>
    <t>3.8.1</t>
  </si>
  <si>
    <t>・変更管理の基本方針</t>
  </si>
  <si>
    <t>・変更要求の受付、影響確認、承認及び記録に関する基本的な方法を示している。</t>
  </si>
  <si>
    <t>3.8.2</t>
  </si>
  <si>
    <t>・変更受付・影響評価・リリース判定</t>
  </si>
  <si>
    <t>・変更要求の受付、業務、費用、工程、品質、セキュリティ及びデータへの影響評価、受入可否、承認、試験、リリース判定、切り戻し並びに緊急変更の事後確認を示している。</t>
  </si>
  <si>
    <t>4　受託者の類似業務実績　（組織的対応力）</t>
  </si>
  <si>
    <t>4.1 組織としての類似業務実績</t>
  </si>
  <si>
    <t>4.1.1</t>
  </si>
  <si>
    <t>・受託者の類似業務実績</t>
  </si>
  <si>
    <t>（仕）7. 入札参加資格に関する事項</t>
  </si>
  <si>
    <t>・受託者として実施した類似システムの運用保守実績について、契約期間、稼働時間、利用者・処理量、バッチ、クラウド利用、制度・社会的影響、体制、SLA達成状況及び成果を示している。</t>
  </si>
  <si>
    <t>・業務上の作業依頼に伴うデータ補正等への対応（ケーススタディ）
業務担当者から、画面操作では修正できない登録データについて、入力内容が誤っているため、次回の定例処理が開始されるまでにデータを補正してほしいとの依頼があった。
現時点では、正しい値は業務担当者から口頭で説明されているが、補正対象となるデータ及び関連データ・後続処理への影響は確認できていない。
依頼受付からデータ補正、事後確認及び完了報告までの対応を時系列で示してください。各対応について、実施者、確認・判断事項及び残すべき証跡を示してください。</t>
    <phoneticPr fontId="1"/>
  </si>
  <si>
    <t>（要）2.10. 保守に関する事項</t>
    <phoneticPr fontId="1"/>
  </si>
  <si>
    <t>評価項目一覧 - 提案要求事項一覧</t>
    <phoneticPr fontId="1"/>
  </si>
  <si>
    <t>・貸与資料を踏まえ、業務担当者がSQLを使用せずに必要なデータを抽出できる機能について、提案上の前提条件を明示したうえで、要求整理から試験・リリースまでの具体的かつ実現可能なプロセスを示している。</t>
    <phoneticPr fontId="1"/>
  </si>
  <si>
    <t>・要件定義書に定めるサービス水準を踏まえ、達成状況の測定・報告方法を示している。また、SLA未達時に受託者が主体的に原因分析、改善策の策定・実施及び効果確認を行う方法を示している。</t>
    <rPh sb="1" eb="6">
      <t>ヨウケンテイギショ</t>
    </rPh>
    <rPh sb="7" eb="8">
      <t>サダ</t>
    </rPh>
    <rPh sb="14" eb="16">
      <t>スイジュン</t>
    </rPh>
    <phoneticPr fontId="1"/>
  </si>
  <si>
    <t>・統計情報機能（データ抽出機能）の追加（ケーススタディ）
現在、業務担当者が必要なデータをRDBから抽出する際はSQLを使用しており、SQLの知識を有する者による対応が必要となっている。
今後、業務担当者がSQLを使用することなく、設備、期間、認定状態等の条件を画面上で指定し、設備単位で以下の履歴を容易に抽出して、データ分析に利用できる機能の追加を検討している。
・認定設備の事業運用に関する履歴（認定日、認定状態、運転開始日、FIP移行日等）
・各事業者への各設備ごとの月次の交付金交付履歴
・各設備ごとの月次の供給電力量の履歴
貸与資料及び本機関への確認を通じて、現行RDBのテーブル構造、テーブル項目、データ間の関連及び現在のSQLによる抽出方法を把握したうえで、既存機能の活用・改善を含む実現方法を検討してください。
要求事項の整理からリリース後の効果確認まで、どのような手順で機能追加を進めるか、時系列でプロセス案を示してください。また、各工程について、実施者、確認・判断事項、成果物及び本機関の承認が必要な事項を示してください。</t>
    <rPh sb="75" eb="76">
      <t>ユウ</t>
    </rPh>
    <rPh sb="78" eb="79">
      <t>モノ</t>
    </rPh>
    <rPh sb="108" eb="110">
      <t>シヨウ</t>
    </rPh>
    <rPh sb="162" eb="164">
      <t>ブンセキ</t>
    </rPh>
    <rPh sb="185" eb="187">
      <t>ニンテイ</t>
    </rPh>
    <rPh sb="187" eb="189">
      <t>セツビ</t>
    </rPh>
    <rPh sb="190" eb="192">
      <t>ジギョウ</t>
    </rPh>
    <rPh sb="192" eb="194">
      <t>ウンヨウ</t>
    </rPh>
    <rPh sb="195" eb="196">
      <t>カン</t>
    </rPh>
    <rPh sb="205" eb="207">
      <t>ニンテイ</t>
    </rPh>
    <rPh sb="207" eb="209">
      <t>ジョウタイ</t>
    </rPh>
    <rPh sb="226" eb="227">
      <t>カク</t>
    </rPh>
    <rPh sb="227" eb="230">
      <t>ジギョウシャ</t>
    </rPh>
    <rPh sb="232" eb="235">
      <t>カクセツビ</t>
    </rPh>
    <rPh sb="238" eb="240">
      <t>ゲツジ</t>
    </rPh>
    <rPh sb="250" eb="251">
      <t>カク</t>
    </rPh>
    <rPh sb="251" eb="253">
      <t>セツビ</t>
    </rPh>
    <rPh sb="256" eb="258">
      <t>ゲツジ</t>
    </rPh>
    <rPh sb="259" eb="263">
      <t>キョウキュウデンリョク</t>
    </rPh>
    <rPh sb="263" eb="264">
      <t>リョウ</t>
    </rPh>
    <rPh sb="265" eb="267">
      <t>リレキ</t>
    </rPh>
    <rPh sb="269" eb="271">
      <t>タイヨ</t>
    </rPh>
    <rPh sb="271" eb="273">
      <t>シリョウ</t>
    </rPh>
    <rPh sb="273" eb="274">
      <t>オヨ</t>
    </rPh>
    <rPh sb="275" eb="278">
      <t>ホンキカン</t>
    </rPh>
    <rPh sb="280" eb="282">
      <t>カクニン</t>
    </rPh>
    <rPh sb="283" eb="284">
      <t>ツウ</t>
    </rPh>
    <rPh sb="287" eb="289">
      <t>ゲンコウ</t>
    </rPh>
    <rPh sb="297" eb="299">
      <t>コウゾウ</t>
    </rPh>
    <rPh sb="304" eb="306">
      <t>コウモク</t>
    </rPh>
    <rPh sb="310" eb="311">
      <t>カン</t>
    </rPh>
    <rPh sb="312" eb="314">
      <t>カンレン</t>
    </rPh>
    <rPh sb="314" eb="315">
      <t>オヨ</t>
    </rPh>
    <rPh sb="316" eb="318">
      <t>ゲンザイ</t>
    </rPh>
    <rPh sb="325" eb="327">
      <t>チュウシュツ</t>
    </rPh>
    <rPh sb="327" eb="329">
      <t>ホウホウ</t>
    </rPh>
    <rPh sb="330" eb="332">
      <t>ハアク</t>
    </rPh>
    <rPh sb="338" eb="340">
      <t>キゾン</t>
    </rPh>
    <rPh sb="340" eb="342">
      <t>キノウ</t>
    </rPh>
    <rPh sb="343" eb="345">
      <t>カツヨウ</t>
    </rPh>
    <rPh sb="346" eb="348">
      <t>カイゼン</t>
    </rPh>
    <rPh sb="349" eb="350">
      <t>フク</t>
    </rPh>
    <rPh sb="351" eb="353">
      <t>ジツゲン</t>
    </rPh>
    <rPh sb="353" eb="355">
      <t>ホウホウ</t>
    </rPh>
    <rPh sb="356" eb="358">
      <t>ケントウ</t>
    </rPh>
    <rPh sb="367" eb="369">
      <t>ヨウキュウ</t>
    </rPh>
    <rPh sb="369" eb="371">
      <t>ジコウ</t>
    </rPh>
    <rPh sb="372" eb="374">
      <t>セイリ</t>
    </rPh>
    <rPh sb="380" eb="381">
      <t>ゴ</t>
    </rPh>
    <rPh sb="382" eb="384">
      <t>コウカ</t>
    </rPh>
    <rPh sb="384" eb="386">
      <t>カクニン</t>
    </rPh>
    <rPh sb="394" eb="396">
      <t>テジュン</t>
    </rPh>
    <rPh sb="397" eb="401">
      <t>キノウツイカ</t>
    </rPh>
    <rPh sb="402" eb="403">
      <t>スス</t>
    </rPh>
    <rPh sb="407" eb="410">
      <t>ジケイレツ</t>
    </rPh>
    <rPh sb="415" eb="416">
      <t>アン</t>
    </rPh>
    <rPh sb="417" eb="418">
      <t>シメ</t>
    </rPh>
    <rPh sb="428" eb="429">
      <t>カク</t>
    </rPh>
    <rPh sb="429" eb="431">
      <t>コウテイ</t>
    </rPh>
    <rPh sb="436" eb="439">
      <t>ジッシシャ</t>
    </rPh>
    <rPh sb="440" eb="442">
      <t>カクニン</t>
    </rPh>
    <rPh sb="443" eb="445">
      <t>ハンダン</t>
    </rPh>
    <rPh sb="445" eb="447">
      <t>ジコウ</t>
    </rPh>
    <rPh sb="448" eb="451">
      <t>セイカブツ</t>
    </rPh>
    <rPh sb="451" eb="452">
      <t>オヨ</t>
    </rPh>
    <rPh sb="453" eb="456">
      <t>ホンキカン</t>
    </rPh>
    <rPh sb="457" eb="459">
      <t>ショウニン</t>
    </rPh>
    <rPh sb="460" eb="462">
      <t>ヒツヨウ</t>
    </rPh>
    <rPh sb="463" eb="465">
      <t>ジコウ</t>
    </rPh>
    <rPh sb="466" eb="467">
      <t>シメ</t>
    </rPh>
    <phoneticPr fontId="1"/>
  </si>
  <si>
    <t>・進捗、品質、コミュニケーション、リスク、課題及び変更の各管理を相互に関連付ける方法、全体の責任者、会議・報告の体系並びに意思決定・エスカレーションの基本方針を示している。</t>
    <rPh sb="28" eb="29">
      <t>カク</t>
    </rPh>
    <phoneticPr fontId="1"/>
  </si>
  <si>
    <t>・本システムの構成及び業務特性を踏まえ、入札参加者自らが本件固有の運用保守上の課題を分析・抽出し、その課題に対する重点施策、優先順位、実施時期及び効果の確認方法を示している。</t>
    <rPh sb="22" eb="24">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</si>
</sst>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Times New Roman"/>
    </font>
    <font>
      <sz val="6"/>
      <name val="ＭＳ Ｐゴシック"/>
      <family val="3"/>
      <charset val="128"/>
    </font>
    <font>
      <sz val="7"/>
      <name val="ＭＳ Ｐゴシック"/>
      <family val="3"/>
      <charset val="128"/>
    </font>
    <font>
      <sz val="10"/>
      <name val="ＭＳ Ｐゴシック"/>
      <family val="3"/>
      <charset val="128"/>
    </font>
    <font>
      <sz val="10"/>
      <color rgb="FF000000"/>
      <name val="Times New Roman"/>
      <family val="1"/>
    </font>
    <font>
      <sz val="7"/>
      <color rgb="FFFF0000"/>
      <name val="ＭＳ Ｐゴシック"/>
      <family val="3"/>
      <charset val="128"/>
    </font>
    <font>
      <sz val="7"/>
      <name val="Meiryo UI"/>
      <family val="3"/>
      <charset val="128"/>
    </font>
    <font>
      <sz val="7"/>
      <color rgb="FFFF0000"/>
      <name val="Meiryo UI"/>
      <family val="3"/>
      <charset val="128"/>
    </font>
    <font>
      <b/>
      <sz val="10"/>
      <name val="Meiryo UI"/>
      <family val="3"/>
      <charset val="128"/>
    </font>
    <font>
      <sz val="10"/>
      <name val="Meiryo UI"/>
      <family val="3"/>
      <charset val="128"/>
    </font>
    <font>
      <sz val="8"/>
      <name val="Meiryo UI"/>
      <family val="3"/>
      <charset val="128"/>
    </font>
    <font>
      <sz val="11"/>
      <name val="Carlito"/>
    </font>
  </fonts>
  <fills count="6">
    <fill>
      <patternFill patternType="none"/>
    </fill>
    <fill>
      <patternFill patternType="gray125"/>
    </fill>
    <fill>
      <patternFill patternType="solid">
        <fgColor rgb="FF99CCFF"/>
      </patternFill>
    </fill>
    <fill>
      <patternFill patternType="solid">
        <fgColor indexed="65"/>
      </patternFill>
    </fill>
    <fill>
      <patternFill patternType="solid">
        <fgColor theme="8" tint="0.79992065187536243"/>
        <bgColor indexed="65"/>
      </patternFill>
    </fill>
    <fill>
      <patternFill patternType="solid">
        <fgColor theme="0"/>
        <bgColor indexed="64"/>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3">
    <xf numFmtId="0" fontId="0" fillId="0" borderId="0"/>
    <xf numFmtId="0" fontId="4" fillId="0" borderId="0"/>
    <xf numFmtId="0" fontId="11" fillId="0" borderId="0"/>
  </cellStyleXfs>
  <cellXfs count="39">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horizontal="center" vertical="top"/>
    </xf>
    <xf numFmtId="0" fontId="5" fillId="0" borderId="0" xfId="0" applyFont="1" applyAlignment="1">
      <alignment horizontal="left" vertical="top"/>
    </xf>
    <xf numFmtId="0" fontId="6" fillId="0" borderId="3" xfId="0" applyFont="1" applyBorder="1" applyAlignment="1">
      <alignment horizontal="left" vertical="top" wrapText="1"/>
    </xf>
    <xf numFmtId="0" fontId="8" fillId="3" borderId="0" xfId="0" applyFont="1" applyFill="1" applyAlignment="1">
      <alignment horizontal="left" vertical="center"/>
    </xf>
    <xf numFmtId="0" fontId="9" fillId="3" borderId="0" xfId="0" applyFont="1" applyFill="1" applyAlignment="1">
      <alignment horizontal="left" vertical="top"/>
    </xf>
    <xf numFmtId="0" fontId="9" fillId="3" borderId="0" xfId="0" applyFont="1" applyFill="1" applyAlignment="1">
      <alignment horizontal="center" vertical="top"/>
    </xf>
    <xf numFmtId="0" fontId="10" fillId="2" borderId="3" xfId="0" applyFont="1" applyFill="1" applyBorder="1" applyAlignment="1">
      <alignment horizontal="center" vertical="center" wrapText="1"/>
    </xf>
    <xf numFmtId="0" fontId="6" fillId="2" borderId="3" xfId="0" applyFont="1" applyFill="1" applyBorder="1" applyAlignment="1">
      <alignment horizontal="center" wrapText="1"/>
    </xf>
    <xf numFmtId="0" fontId="10" fillId="2" borderId="3"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vertical="center" wrapText="1"/>
    </xf>
    <xf numFmtId="0" fontId="6" fillId="4" borderId="6" xfId="0" applyFont="1" applyFill="1" applyBorder="1" applyAlignment="1">
      <alignment vertical="center" wrapText="1"/>
    </xf>
    <xf numFmtId="0" fontId="6" fillId="0" borderId="3" xfId="0" applyFont="1" applyBorder="1" applyAlignment="1">
      <alignment horizontal="left" vertical="top"/>
    </xf>
    <xf numFmtId="0" fontId="6" fillId="0" borderId="3" xfId="0" applyFont="1" applyBorder="1" applyAlignment="1">
      <alignment horizontal="left" vertical="center"/>
    </xf>
    <xf numFmtId="0" fontId="6" fillId="0" borderId="1" xfId="0" applyFont="1" applyBorder="1" applyAlignment="1">
      <alignment horizontal="center" vertical="center" wrapText="1"/>
    </xf>
    <xf numFmtId="0" fontId="7" fillId="0" borderId="3" xfId="0" applyFont="1" applyBorder="1" applyAlignment="1">
      <alignment horizontal="left" vertical="top"/>
    </xf>
    <xf numFmtId="0" fontId="6" fillId="0" borderId="0" xfId="0" applyFont="1" applyAlignment="1">
      <alignment horizontal="left" vertical="top"/>
    </xf>
    <xf numFmtId="0" fontId="6" fillId="0" borderId="0" xfId="0" applyFont="1" applyAlignment="1">
      <alignment horizontal="center" vertical="top"/>
    </xf>
    <xf numFmtId="1" fontId="6" fillId="4" borderId="2" xfId="0" applyNumberFormat="1" applyFont="1" applyFill="1" applyBorder="1" applyAlignment="1">
      <alignment vertical="center" wrapText="1"/>
    </xf>
    <xf numFmtId="1" fontId="6" fillId="0" borderId="3" xfId="0" applyNumberFormat="1" applyFont="1" applyBorder="1" applyAlignment="1">
      <alignment horizontal="center" vertical="center" wrapText="1"/>
    </xf>
    <xf numFmtId="1" fontId="6" fillId="0" borderId="0" xfId="0" applyNumberFormat="1" applyFont="1" applyAlignment="1">
      <alignment horizontal="center" vertical="top"/>
    </xf>
    <xf numFmtId="0" fontId="6" fillId="5" borderId="3" xfId="0" applyFont="1" applyFill="1" applyBorder="1" applyAlignment="1">
      <alignment horizontal="left" vertical="top"/>
    </xf>
    <xf numFmtId="0" fontId="6" fillId="5" borderId="3" xfId="0" applyFont="1" applyFill="1" applyBorder="1" applyAlignment="1">
      <alignment horizontal="left" vertical="top" wrapText="1"/>
    </xf>
    <xf numFmtId="0" fontId="6" fillId="5" borderId="1" xfId="0" applyFont="1" applyFill="1" applyBorder="1" applyAlignment="1">
      <alignment horizontal="center" vertical="center" wrapText="1"/>
    </xf>
    <xf numFmtId="1" fontId="6" fillId="5" borderId="3" xfId="0" applyNumberFormat="1" applyFont="1" applyFill="1" applyBorder="1" applyAlignment="1">
      <alignment horizontal="center" vertical="center" wrapText="1"/>
    </xf>
    <xf numFmtId="0" fontId="6" fillId="5" borderId="1" xfId="0" applyFont="1" applyFill="1" applyBorder="1" applyAlignment="1">
      <alignment horizontal="center" vertical="top" wrapText="1"/>
    </xf>
    <xf numFmtId="1" fontId="6" fillId="5" borderId="3" xfId="0" applyNumberFormat="1" applyFont="1" applyFill="1" applyBorder="1" applyAlignment="1">
      <alignment horizontal="center" vertical="top"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3">
    <cellStyle name="Normal"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77"/>
  <sheetViews>
    <sheetView showGridLines="0" tabSelected="1" topLeftCell="A22" workbookViewId="0">
      <selection activeCell="D68" sqref="D68"/>
    </sheetView>
  </sheetViews>
  <sheetFormatPr defaultColWidth="9.33203125" defaultRowHeight="12"/>
  <cols>
    <col min="1" max="1" width="4.109375" style="1" customWidth="1"/>
    <col min="2" max="2" width="5" style="1" customWidth="1"/>
    <col min="3" max="3" width="4.77734375" style="1" customWidth="1"/>
    <col min="4" max="5" width="42.77734375" style="1" customWidth="1"/>
    <col min="6" max="6" width="4.109375" style="2" customWidth="1"/>
    <col min="7" max="9" width="4.77734375" style="1" customWidth="1"/>
    <col min="10" max="10" width="42.77734375" style="1" customWidth="1"/>
    <col min="11" max="11" width="43.33203125" style="1" customWidth="1"/>
    <col min="12" max="12" width="5.77734375" style="1" customWidth="1"/>
    <col min="13" max="16384" width="9.33203125" style="1"/>
  </cols>
  <sheetData>
    <row r="1" spans="1:12">
      <c r="F1" s="3"/>
      <c r="G1" s="3"/>
      <c r="H1" s="3"/>
      <c r="I1" s="3"/>
      <c r="J1" s="3"/>
      <c r="K1" s="3"/>
      <c r="L1" s="3"/>
    </row>
    <row r="2" spans="1:12" ht="14.4">
      <c r="A2" s="8" t="s">
        <v>138</v>
      </c>
      <c r="B2" s="9"/>
      <c r="C2" s="9"/>
      <c r="D2" s="9"/>
      <c r="E2" s="9"/>
      <c r="F2" s="10"/>
      <c r="G2" s="9"/>
      <c r="H2" s="9"/>
      <c r="I2" s="9"/>
      <c r="J2" s="9"/>
      <c r="K2" s="9"/>
      <c r="L2" s="9"/>
    </row>
    <row r="3" spans="1:12" ht="12" customHeight="1">
      <c r="A3" s="36" t="s">
        <v>0</v>
      </c>
      <c r="B3" s="36" t="s">
        <v>1</v>
      </c>
      <c r="C3" s="36" t="s">
        <v>2</v>
      </c>
      <c r="D3" s="36" t="s">
        <v>3</v>
      </c>
      <c r="E3" s="36" t="s">
        <v>4</v>
      </c>
      <c r="F3" s="38" t="s">
        <v>5</v>
      </c>
      <c r="G3" s="38" t="s">
        <v>6</v>
      </c>
      <c r="H3" s="38"/>
      <c r="I3" s="38"/>
      <c r="J3" s="32" t="s">
        <v>7</v>
      </c>
      <c r="K3" s="32"/>
      <c r="L3" s="33" t="s">
        <v>8</v>
      </c>
    </row>
    <row r="4" spans="1:12" ht="22.8">
      <c r="A4" s="37"/>
      <c r="B4" s="37"/>
      <c r="C4" s="37"/>
      <c r="D4" s="37"/>
      <c r="E4" s="37"/>
      <c r="F4" s="38"/>
      <c r="G4" s="13" t="s">
        <v>9</v>
      </c>
      <c r="H4" s="11" t="s">
        <v>10</v>
      </c>
      <c r="I4" s="11" t="s">
        <v>11</v>
      </c>
      <c r="J4" s="12" t="s">
        <v>10</v>
      </c>
      <c r="K4" s="12" t="s">
        <v>12</v>
      </c>
      <c r="L4" s="33"/>
    </row>
    <row r="5" spans="1:12" s="4" customFormat="1" ht="12" customHeight="1">
      <c r="A5" s="34" t="s">
        <v>13</v>
      </c>
      <c r="B5" s="35"/>
      <c r="C5" s="35"/>
      <c r="D5" s="35"/>
      <c r="E5" s="35"/>
      <c r="F5" s="15"/>
      <c r="G5" s="23">
        <f>SUM(G7:G11)</f>
        <v>18</v>
      </c>
      <c r="H5" s="23">
        <f>SUM(H7:H11)</f>
        <v>3</v>
      </c>
      <c r="I5" s="23">
        <f>SUM(I7:I11)</f>
        <v>15</v>
      </c>
      <c r="J5" s="15"/>
      <c r="K5" s="15"/>
      <c r="L5" s="16"/>
    </row>
    <row r="6" spans="1:12" s="4" customFormat="1" ht="12" customHeight="1">
      <c r="A6" s="14"/>
      <c r="B6" s="34" t="s">
        <v>14</v>
      </c>
      <c r="C6" s="35"/>
      <c r="D6" s="35"/>
      <c r="E6" s="15"/>
      <c r="F6" s="15"/>
      <c r="G6" s="23"/>
      <c r="H6" s="23"/>
      <c r="I6" s="23"/>
      <c r="J6" s="15"/>
      <c r="K6" s="15"/>
      <c r="L6" s="16"/>
    </row>
    <row r="7" spans="1:12" s="4" customFormat="1" ht="19.2">
      <c r="A7" s="17"/>
      <c r="B7" s="17"/>
      <c r="C7" s="18" t="s">
        <v>15</v>
      </c>
      <c r="D7" s="7" t="s">
        <v>16</v>
      </c>
      <c r="E7" s="17" t="s">
        <v>17</v>
      </c>
      <c r="F7" s="19" t="s">
        <v>18</v>
      </c>
      <c r="G7" s="24">
        <f>H7+I7</f>
        <v>1</v>
      </c>
      <c r="H7" s="24">
        <v>1</v>
      </c>
      <c r="I7" s="24">
        <v>0</v>
      </c>
      <c r="J7" s="7" t="s">
        <v>19</v>
      </c>
      <c r="K7" s="17"/>
      <c r="L7" s="17"/>
    </row>
    <row r="8" spans="1:12" s="4" customFormat="1" ht="12" customHeight="1">
      <c r="A8" s="14"/>
      <c r="B8" s="34" t="s">
        <v>20</v>
      </c>
      <c r="C8" s="35"/>
      <c r="D8" s="35"/>
      <c r="E8" s="15"/>
      <c r="F8" s="15"/>
      <c r="G8" s="23"/>
      <c r="H8" s="23"/>
      <c r="I8" s="23"/>
      <c r="J8" s="15"/>
      <c r="K8" s="15"/>
      <c r="L8" s="16"/>
    </row>
    <row r="9" spans="1:12" s="4" customFormat="1" ht="42" customHeight="1">
      <c r="A9" s="17"/>
      <c r="B9" s="17"/>
      <c r="C9" s="17" t="s">
        <v>21</v>
      </c>
      <c r="D9" s="7" t="s">
        <v>22</v>
      </c>
      <c r="E9" s="7" t="s">
        <v>23</v>
      </c>
      <c r="F9" s="19" t="s">
        <v>18</v>
      </c>
      <c r="G9" s="24">
        <f t="shared" ref="G9:G10" si="0">H9+I9</f>
        <v>2</v>
      </c>
      <c r="H9" s="24">
        <v>2</v>
      </c>
      <c r="I9" s="24">
        <v>0</v>
      </c>
      <c r="J9" s="7" t="s">
        <v>24</v>
      </c>
      <c r="K9" s="7"/>
      <c r="L9" s="17"/>
    </row>
    <row r="10" spans="1:12" s="4" customFormat="1" ht="60" customHeight="1">
      <c r="A10" s="17"/>
      <c r="B10" s="17"/>
      <c r="C10" s="17" t="s">
        <v>25</v>
      </c>
      <c r="D10" s="7" t="s">
        <v>26</v>
      </c>
      <c r="E10" s="7" t="s">
        <v>27</v>
      </c>
      <c r="F10" s="19" t="s">
        <v>28</v>
      </c>
      <c r="G10" s="24">
        <f t="shared" si="0"/>
        <v>6</v>
      </c>
      <c r="H10" s="24">
        <v>0</v>
      </c>
      <c r="I10" s="24">
        <v>6</v>
      </c>
      <c r="J10" s="7"/>
      <c r="K10" s="7" t="s">
        <v>143</v>
      </c>
      <c r="L10" s="17"/>
    </row>
    <row r="11" spans="1:12" s="4" customFormat="1" ht="61.2" customHeight="1">
      <c r="A11" s="17"/>
      <c r="B11" s="17"/>
      <c r="C11" s="17" t="s">
        <v>29</v>
      </c>
      <c r="D11" s="7" t="s">
        <v>30</v>
      </c>
      <c r="E11" s="7" t="s">
        <v>31</v>
      </c>
      <c r="F11" s="19" t="s">
        <v>28</v>
      </c>
      <c r="G11" s="24">
        <f t="shared" ref="G11" si="1">H11+I11</f>
        <v>9</v>
      </c>
      <c r="H11" s="24">
        <v>0</v>
      </c>
      <c r="I11" s="24">
        <v>9</v>
      </c>
      <c r="J11" s="7"/>
      <c r="K11" s="7" t="s">
        <v>32</v>
      </c>
      <c r="L11" s="17"/>
    </row>
    <row r="12" spans="1:12" s="4" customFormat="1" ht="12" customHeight="1">
      <c r="A12" s="34" t="s">
        <v>33</v>
      </c>
      <c r="B12" s="35"/>
      <c r="C12" s="35"/>
      <c r="D12" s="35"/>
      <c r="E12" s="35"/>
      <c r="F12" s="15"/>
      <c r="G12" s="23">
        <f>SUM(G14:G24)</f>
        <v>110</v>
      </c>
      <c r="H12" s="23">
        <f>SUM(H14:H24)</f>
        <v>8</v>
      </c>
      <c r="I12" s="23">
        <f>SUM(I14:I24)</f>
        <v>102</v>
      </c>
      <c r="J12" s="15"/>
      <c r="K12" s="15"/>
      <c r="L12" s="16"/>
    </row>
    <row r="13" spans="1:12" s="4" customFormat="1" ht="12" customHeight="1">
      <c r="A13" s="14"/>
      <c r="B13" s="34" t="s">
        <v>34</v>
      </c>
      <c r="C13" s="35"/>
      <c r="D13" s="35"/>
      <c r="E13" s="15"/>
      <c r="F13" s="15"/>
      <c r="G13" s="23"/>
      <c r="H13" s="23"/>
      <c r="I13" s="23"/>
      <c r="J13" s="15"/>
      <c r="K13" s="15"/>
      <c r="L13" s="16"/>
    </row>
    <row r="14" spans="1:12" s="4" customFormat="1" ht="58.2" customHeight="1">
      <c r="A14" s="17"/>
      <c r="B14" s="17"/>
      <c r="C14" s="17" t="s">
        <v>35</v>
      </c>
      <c r="D14" s="7" t="s">
        <v>36</v>
      </c>
      <c r="E14" s="7" t="s">
        <v>37</v>
      </c>
      <c r="F14" s="19" t="s">
        <v>18</v>
      </c>
      <c r="G14" s="24">
        <f t="shared" ref="G14:G16" si="2">H14+I14</f>
        <v>4</v>
      </c>
      <c r="H14" s="24">
        <v>4</v>
      </c>
      <c r="I14" s="24">
        <v>0</v>
      </c>
      <c r="J14" s="7" t="s">
        <v>38</v>
      </c>
      <c r="K14" s="7"/>
      <c r="L14" s="17"/>
    </row>
    <row r="15" spans="1:12" s="4" customFormat="1" ht="70.8" customHeight="1">
      <c r="A15" s="17"/>
      <c r="B15" s="17"/>
      <c r="C15" s="17" t="s">
        <v>39</v>
      </c>
      <c r="D15" s="7" t="s">
        <v>40</v>
      </c>
      <c r="E15" s="7" t="s">
        <v>37</v>
      </c>
      <c r="F15" s="19" t="s">
        <v>28</v>
      </c>
      <c r="G15" s="24">
        <f t="shared" si="2"/>
        <v>10</v>
      </c>
      <c r="H15" s="24">
        <v>0</v>
      </c>
      <c r="I15" s="24">
        <v>10</v>
      </c>
      <c r="J15" s="7"/>
      <c r="K15" s="7" t="s">
        <v>41</v>
      </c>
      <c r="L15" s="17"/>
    </row>
    <row r="16" spans="1:12" s="4" customFormat="1" ht="70.8" customHeight="1">
      <c r="A16" s="17"/>
      <c r="B16" s="17"/>
      <c r="C16" s="17" t="s">
        <v>42</v>
      </c>
      <c r="D16" s="7" t="s">
        <v>43</v>
      </c>
      <c r="E16" s="7" t="s">
        <v>44</v>
      </c>
      <c r="F16" s="19" t="s">
        <v>28</v>
      </c>
      <c r="G16" s="24">
        <f t="shared" si="2"/>
        <v>14</v>
      </c>
      <c r="H16" s="24">
        <v>0</v>
      </c>
      <c r="I16" s="24">
        <v>14</v>
      </c>
      <c r="J16" s="7"/>
      <c r="K16" s="7" t="s">
        <v>140</v>
      </c>
      <c r="L16" s="17"/>
    </row>
    <row r="17" spans="1:12" s="4" customFormat="1" ht="96">
      <c r="A17" s="26"/>
      <c r="B17" s="26"/>
      <c r="C17" s="26" t="s">
        <v>45</v>
      </c>
      <c r="D17" s="27" t="s">
        <v>136</v>
      </c>
      <c r="E17" s="27" t="s">
        <v>46</v>
      </c>
      <c r="F17" s="28" t="s">
        <v>28</v>
      </c>
      <c r="G17" s="29">
        <f t="shared" ref="G17" si="3">H17+I17</f>
        <v>16</v>
      </c>
      <c r="H17" s="29">
        <v>0</v>
      </c>
      <c r="I17" s="29">
        <v>16</v>
      </c>
      <c r="J17" s="27"/>
      <c r="K17" s="27" t="s">
        <v>47</v>
      </c>
      <c r="L17" s="17"/>
    </row>
    <row r="18" spans="1:12" s="4" customFormat="1" ht="12" customHeight="1">
      <c r="A18" s="14"/>
      <c r="B18" s="34" t="s">
        <v>48</v>
      </c>
      <c r="C18" s="35"/>
      <c r="D18" s="35"/>
      <c r="E18" s="15"/>
      <c r="F18" s="15"/>
      <c r="G18" s="23"/>
      <c r="H18" s="23"/>
      <c r="I18" s="23"/>
      <c r="J18" s="15"/>
      <c r="K18" s="15"/>
      <c r="L18" s="16"/>
    </row>
    <row r="19" spans="1:12" s="4" customFormat="1" ht="33.6" customHeight="1">
      <c r="A19" s="17"/>
      <c r="B19" s="17"/>
      <c r="C19" s="17" t="s">
        <v>49</v>
      </c>
      <c r="D19" s="7" t="s">
        <v>50</v>
      </c>
      <c r="E19" s="7" t="s">
        <v>51</v>
      </c>
      <c r="F19" s="19" t="s">
        <v>18</v>
      </c>
      <c r="G19" s="24">
        <f>H19+I19</f>
        <v>4</v>
      </c>
      <c r="H19" s="24">
        <v>4</v>
      </c>
      <c r="I19" s="24">
        <v>0</v>
      </c>
      <c r="J19" s="7" t="s">
        <v>52</v>
      </c>
      <c r="K19" s="7"/>
      <c r="L19" s="17"/>
    </row>
    <row r="20" spans="1:12" s="4" customFormat="1" ht="49.5" customHeight="1">
      <c r="A20" s="17"/>
      <c r="B20" s="17"/>
      <c r="C20" s="17" t="s">
        <v>53</v>
      </c>
      <c r="D20" s="7" t="s">
        <v>54</v>
      </c>
      <c r="E20" s="7" t="s">
        <v>55</v>
      </c>
      <c r="F20" s="19" t="s">
        <v>28</v>
      </c>
      <c r="G20" s="24">
        <f t="shared" ref="G20:G24" si="4">H20+I20</f>
        <v>12</v>
      </c>
      <c r="H20" s="24">
        <v>0</v>
      </c>
      <c r="I20" s="24">
        <v>12</v>
      </c>
      <c r="J20" s="7"/>
      <c r="K20" s="7" t="s">
        <v>56</v>
      </c>
      <c r="L20" s="17"/>
    </row>
    <row r="21" spans="1:12" s="4" customFormat="1" ht="35.4" customHeight="1">
      <c r="A21" s="17"/>
      <c r="B21" s="17"/>
      <c r="C21" s="17" t="s">
        <v>57</v>
      </c>
      <c r="D21" s="7" t="s">
        <v>58</v>
      </c>
      <c r="E21" s="7" t="s">
        <v>55</v>
      </c>
      <c r="F21" s="19" t="s">
        <v>28</v>
      </c>
      <c r="G21" s="24">
        <f t="shared" si="4"/>
        <v>10</v>
      </c>
      <c r="H21" s="24">
        <v>0</v>
      </c>
      <c r="I21" s="24">
        <v>10</v>
      </c>
      <c r="J21" s="7"/>
      <c r="K21" s="7" t="s">
        <v>59</v>
      </c>
      <c r="L21" s="17"/>
    </row>
    <row r="22" spans="1:12" s="4" customFormat="1" ht="49.8" customHeight="1">
      <c r="A22" s="17"/>
      <c r="B22" s="17"/>
      <c r="C22" s="17" t="s">
        <v>60</v>
      </c>
      <c r="D22" s="7" t="s">
        <v>61</v>
      </c>
      <c r="E22" s="7" t="s">
        <v>62</v>
      </c>
      <c r="F22" s="19" t="s">
        <v>28</v>
      </c>
      <c r="G22" s="24">
        <f>H22+I22</f>
        <v>16</v>
      </c>
      <c r="H22" s="24">
        <v>0</v>
      </c>
      <c r="I22" s="24">
        <v>16</v>
      </c>
      <c r="J22" s="7"/>
      <c r="K22" s="7" t="s">
        <v>63</v>
      </c>
      <c r="L22" s="17"/>
    </row>
    <row r="23" spans="1:12" s="4" customFormat="1" ht="38.4">
      <c r="A23" s="17"/>
      <c r="B23" s="17"/>
      <c r="C23" s="17" t="s">
        <v>64</v>
      </c>
      <c r="D23" s="7" t="s">
        <v>65</v>
      </c>
      <c r="E23" s="7" t="s">
        <v>55</v>
      </c>
      <c r="F23" s="19" t="s">
        <v>28</v>
      </c>
      <c r="G23" s="24">
        <f t="shared" ref="G23" si="5">H23+I23</f>
        <v>12</v>
      </c>
      <c r="H23" s="24">
        <v>0</v>
      </c>
      <c r="I23" s="24">
        <v>12</v>
      </c>
      <c r="J23" s="7"/>
      <c r="K23" s="7" t="s">
        <v>66</v>
      </c>
      <c r="L23" s="17"/>
    </row>
    <row r="24" spans="1:12" s="4" customFormat="1" ht="199.2" customHeight="1">
      <c r="A24" s="26"/>
      <c r="B24" s="26"/>
      <c r="C24" s="26" t="s">
        <v>67</v>
      </c>
      <c r="D24" s="27" t="s">
        <v>141</v>
      </c>
      <c r="E24" s="27" t="s">
        <v>137</v>
      </c>
      <c r="F24" s="30" t="s">
        <v>28</v>
      </c>
      <c r="G24" s="31">
        <f t="shared" si="4"/>
        <v>12</v>
      </c>
      <c r="H24" s="31">
        <v>0</v>
      </c>
      <c r="I24" s="31">
        <v>12</v>
      </c>
      <c r="J24" s="27"/>
      <c r="K24" s="27" t="s">
        <v>139</v>
      </c>
      <c r="L24" s="17"/>
    </row>
    <row r="25" spans="1:12" s="4" customFormat="1" ht="12" customHeight="1">
      <c r="A25" s="34" t="s">
        <v>68</v>
      </c>
      <c r="B25" s="35"/>
      <c r="C25" s="35"/>
      <c r="D25" s="35"/>
      <c r="E25" s="35"/>
      <c r="F25" s="15"/>
      <c r="G25" s="23">
        <f>SUM(G27:G50)</f>
        <v>66</v>
      </c>
      <c r="H25" s="23">
        <f>SUM(H27:H50)</f>
        <v>11</v>
      </c>
      <c r="I25" s="23">
        <f>SUM(I27:I50)</f>
        <v>55</v>
      </c>
      <c r="J25" s="15"/>
      <c r="K25" s="15"/>
      <c r="L25" s="16"/>
    </row>
    <row r="26" spans="1:12" s="4" customFormat="1" ht="12" customHeight="1">
      <c r="A26" s="14"/>
      <c r="B26" s="34" t="s">
        <v>69</v>
      </c>
      <c r="C26" s="35"/>
      <c r="D26" s="35"/>
      <c r="E26" s="15"/>
      <c r="F26" s="15"/>
      <c r="G26" s="23"/>
      <c r="H26" s="23"/>
      <c r="I26" s="23"/>
      <c r="J26" s="15"/>
      <c r="K26" s="15"/>
      <c r="L26" s="16"/>
    </row>
    <row r="27" spans="1:12" s="4" customFormat="1" ht="19.2">
      <c r="A27" s="17"/>
      <c r="B27" s="17"/>
      <c r="C27" s="18" t="s">
        <v>70</v>
      </c>
      <c r="D27" s="7" t="s">
        <v>71</v>
      </c>
      <c r="E27" s="7" t="s">
        <v>27</v>
      </c>
      <c r="F27" s="19" t="s">
        <v>18</v>
      </c>
      <c r="G27" s="24">
        <f t="shared" ref="G27" si="6">H27+I27</f>
        <v>1</v>
      </c>
      <c r="H27" s="24">
        <v>1</v>
      </c>
      <c r="I27" s="24">
        <v>0</v>
      </c>
      <c r="J27" s="7" t="s">
        <v>72</v>
      </c>
      <c r="K27" s="7"/>
      <c r="L27" s="17"/>
    </row>
    <row r="28" spans="1:12" s="4" customFormat="1" ht="19.2">
      <c r="A28" s="17"/>
      <c r="B28" s="17"/>
      <c r="C28" s="18" t="s">
        <v>73</v>
      </c>
      <c r="D28" s="7" t="s">
        <v>74</v>
      </c>
      <c r="E28" s="7" t="s">
        <v>75</v>
      </c>
      <c r="F28" s="19" t="s">
        <v>28</v>
      </c>
      <c r="G28" s="24">
        <f t="shared" ref="G28" si="7">H28+I28</f>
        <v>5</v>
      </c>
      <c r="H28" s="24">
        <v>0</v>
      </c>
      <c r="I28" s="24">
        <v>5</v>
      </c>
      <c r="J28" s="7"/>
      <c r="K28" s="7" t="s">
        <v>76</v>
      </c>
      <c r="L28" s="17"/>
    </row>
    <row r="29" spans="1:12" s="4" customFormat="1" ht="12" customHeight="1">
      <c r="A29" s="14"/>
      <c r="B29" s="34" t="s">
        <v>77</v>
      </c>
      <c r="C29" s="35"/>
      <c r="D29" s="35"/>
      <c r="E29" s="15"/>
      <c r="F29" s="15"/>
      <c r="G29" s="23"/>
      <c r="H29" s="23"/>
      <c r="I29" s="23"/>
      <c r="J29" s="15"/>
      <c r="K29" s="15"/>
      <c r="L29" s="16"/>
    </row>
    <row r="30" spans="1:12" s="4" customFormat="1" ht="28.8">
      <c r="A30" s="17"/>
      <c r="B30" s="17"/>
      <c r="C30" s="18" t="s">
        <v>78</v>
      </c>
      <c r="D30" s="7" t="s">
        <v>79</v>
      </c>
      <c r="E30" s="7" t="s">
        <v>80</v>
      </c>
      <c r="F30" s="19" t="s">
        <v>18</v>
      </c>
      <c r="G30" s="24">
        <f t="shared" ref="G30" si="8">H30+I30</f>
        <v>4</v>
      </c>
      <c r="H30" s="24">
        <v>4</v>
      </c>
      <c r="I30" s="24">
        <v>0</v>
      </c>
      <c r="J30" s="7" t="s">
        <v>81</v>
      </c>
      <c r="K30" s="7"/>
      <c r="L30" s="17"/>
    </row>
    <row r="31" spans="1:12" s="4" customFormat="1" ht="40.799999999999997" customHeight="1">
      <c r="A31" s="17"/>
      <c r="B31" s="17"/>
      <c r="C31" s="18" t="s">
        <v>82</v>
      </c>
      <c r="D31" s="7" t="s">
        <v>83</v>
      </c>
      <c r="E31" s="7" t="s">
        <v>80</v>
      </c>
      <c r="F31" s="19" t="s">
        <v>28</v>
      </c>
      <c r="G31" s="24">
        <f>H31+I31</f>
        <v>10</v>
      </c>
      <c r="H31" s="24">
        <v>0</v>
      </c>
      <c r="I31" s="24">
        <v>10</v>
      </c>
      <c r="J31" s="7"/>
      <c r="K31" s="7" t="s">
        <v>84</v>
      </c>
      <c r="L31" s="17"/>
    </row>
    <row r="32" spans="1:12" s="6" customFormat="1" ht="28.8">
      <c r="A32" s="20"/>
      <c r="B32" s="20"/>
      <c r="C32" s="18" t="s">
        <v>85</v>
      </c>
      <c r="D32" s="7" t="s">
        <v>86</v>
      </c>
      <c r="E32" s="7" t="s">
        <v>80</v>
      </c>
      <c r="F32" s="19" t="s">
        <v>28</v>
      </c>
      <c r="G32" s="24">
        <f>H32+I32</f>
        <v>8</v>
      </c>
      <c r="H32" s="24">
        <v>0</v>
      </c>
      <c r="I32" s="24">
        <v>8</v>
      </c>
      <c r="J32" s="7"/>
      <c r="K32" s="7" t="s">
        <v>87</v>
      </c>
      <c r="L32" s="20"/>
    </row>
    <row r="33" spans="1:12" s="4" customFormat="1" ht="12" customHeight="1">
      <c r="A33" s="14"/>
      <c r="B33" s="34" t="s">
        <v>88</v>
      </c>
      <c r="C33" s="35"/>
      <c r="D33" s="35"/>
      <c r="E33" s="15"/>
      <c r="F33" s="15"/>
      <c r="G33" s="23"/>
      <c r="H33" s="23"/>
      <c r="I33" s="23"/>
      <c r="J33" s="15"/>
      <c r="K33" s="15"/>
      <c r="L33" s="16"/>
    </row>
    <row r="34" spans="1:12" s="4" customFormat="1" ht="28.8">
      <c r="A34" s="17"/>
      <c r="B34" s="17"/>
      <c r="C34" s="18" t="s">
        <v>89</v>
      </c>
      <c r="D34" s="7" t="s">
        <v>90</v>
      </c>
      <c r="E34" s="7" t="s">
        <v>75</v>
      </c>
      <c r="F34" s="19" t="s">
        <v>18</v>
      </c>
      <c r="G34" s="24">
        <f t="shared" ref="G34" si="9">H34+I34</f>
        <v>1</v>
      </c>
      <c r="H34" s="24">
        <v>1</v>
      </c>
      <c r="I34" s="24">
        <v>0</v>
      </c>
      <c r="J34" s="7" t="s">
        <v>142</v>
      </c>
      <c r="K34" s="7"/>
      <c r="L34" s="17"/>
    </row>
    <row r="35" spans="1:12" s="4" customFormat="1" ht="41.7" customHeight="1">
      <c r="A35" s="17"/>
      <c r="B35" s="17"/>
      <c r="C35" s="18" t="s">
        <v>91</v>
      </c>
      <c r="D35" s="7" t="s">
        <v>92</v>
      </c>
      <c r="E35" s="7" t="s">
        <v>75</v>
      </c>
      <c r="F35" s="19" t="s">
        <v>28</v>
      </c>
      <c r="G35" s="24">
        <f>H35+I35</f>
        <v>7</v>
      </c>
      <c r="H35" s="24">
        <v>0</v>
      </c>
      <c r="I35" s="24">
        <v>7</v>
      </c>
      <c r="J35" s="7"/>
      <c r="K35" s="7" t="s">
        <v>93</v>
      </c>
      <c r="L35" s="17"/>
    </row>
    <row r="36" spans="1:12" s="4" customFormat="1" ht="12" customHeight="1">
      <c r="A36" s="14"/>
      <c r="B36" s="34" t="s">
        <v>94</v>
      </c>
      <c r="C36" s="35"/>
      <c r="D36" s="35"/>
      <c r="E36" s="15"/>
      <c r="F36" s="15"/>
      <c r="G36" s="23"/>
      <c r="H36" s="23"/>
      <c r="I36" s="23"/>
      <c r="J36" s="15"/>
      <c r="K36" s="15"/>
      <c r="L36" s="16"/>
    </row>
    <row r="37" spans="1:12" s="4" customFormat="1" ht="19.2">
      <c r="A37" s="17"/>
      <c r="B37" s="17"/>
      <c r="C37" s="18" t="s">
        <v>95</v>
      </c>
      <c r="D37" s="7" t="s">
        <v>96</v>
      </c>
      <c r="E37" s="7" t="s">
        <v>75</v>
      </c>
      <c r="F37" s="19" t="s">
        <v>18</v>
      </c>
      <c r="G37" s="24">
        <f t="shared" ref="G37:G38" si="10">H37+I37</f>
        <v>1</v>
      </c>
      <c r="H37" s="24">
        <v>1</v>
      </c>
      <c r="I37" s="24">
        <v>0</v>
      </c>
      <c r="J37" s="7" t="s">
        <v>97</v>
      </c>
      <c r="K37" s="7"/>
      <c r="L37" s="17"/>
    </row>
    <row r="38" spans="1:12" s="4" customFormat="1" ht="28.8">
      <c r="A38" s="17"/>
      <c r="B38" s="17"/>
      <c r="C38" s="18" t="s">
        <v>98</v>
      </c>
      <c r="D38" s="7" t="s">
        <v>99</v>
      </c>
      <c r="E38" s="7" t="s">
        <v>75</v>
      </c>
      <c r="F38" s="19" t="s">
        <v>28</v>
      </c>
      <c r="G38" s="24">
        <f t="shared" si="10"/>
        <v>7</v>
      </c>
      <c r="H38" s="24">
        <v>0</v>
      </c>
      <c r="I38" s="24">
        <v>7</v>
      </c>
      <c r="J38" s="7"/>
      <c r="K38" s="7" t="s">
        <v>100</v>
      </c>
      <c r="L38" s="17"/>
    </row>
    <row r="39" spans="1:12" s="4" customFormat="1" ht="12" customHeight="1">
      <c r="A39" s="14"/>
      <c r="B39" s="34" t="s">
        <v>101</v>
      </c>
      <c r="C39" s="35"/>
      <c r="D39" s="35"/>
      <c r="E39" s="15"/>
      <c r="F39" s="15"/>
      <c r="G39" s="23"/>
      <c r="H39" s="23"/>
      <c r="I39" s="23"/>
      <c r="J39" s="15"/>
      <c r="K39" s="15"/>
      <c r="L39" s="16"/>
    </row>
    <row r="40" spans="1:12" s="4" customFormat="1" ht="19.2">
      <c r="A40" s="17"/>
      <c r="B40" s="17"/>
      <c r="C40" s="18" t="s">
        <v>102</v>
      </c>
      <c r="D40" s="7" t="s">
        <v>103</v>
      </c>
      <c r="E40" s="7" t="s">
        <v>75</v>
      </c>
      <c r="F40" s="19" t="s">
        <v>18</v>
      </c>
      <c r="G40" s="24">
        <f t="shared" ref="G40:G41" si="11">H40+I40</f>
        <v>1</v>
      </c>
      <c r="H40" s="24">
        <v>1</v>
      </c>
      <c r="I40" s="24">
        <v>0</v>
      </c>
      <c r="J40" s="7" t="s">
        <v>104</v>
      </c>
      <c r="K40" s="7"/>
      <c r="L40" s="17"/>
    </row>
    <row r="41" spans="1:12" s="4" customFormat="1" ht="28.8">
      <c r="A41" s="17"/>
      <c r="B41" s="17"/>
      <c r="C41" s="18" t="s">
        <v>105</v>
      </c>
      <c r="D41" s="7" t="s">
        <v>106</v>
      </c>
      <c r="E41" s="7" t="s">
        <v>75</v>
      </c>
      <c r="F41" s="19" t="s">
        <v>28</v>
      </c>
      <c r="G41" s="24">
        <f t="shared" si="11"/>
        <v>5</v>
      </c>
      <c r="H41" s="24">
        <v>0</v>
      </c>
      <c r="I41" s="24">
        <v>5</v>
      </c>
      <c r="J41" s="7"/>
      <c r="K41" s="7" t="s">
        <v>107</v>
      </c>
      <c r="L41" s="17"/>
    </row>
    <row r="42" spans="1:12" s="4" customFormat="1" ht="12" customHeight="1">
      <c r="A42" s="14"/>
      <c r="B42" s="34" t="s">
        <v>108</v>
      </c>
      <c r="C42" s="35"/>
      <c r="D42" s="35"/>
      <c r="E42" s="15"/>
      <c r="F42" s="15"/>
      <c r="G42" s="23"/>
      <c r="H42" s="23"/>
      <c r="I42" s="23"/>
      <c r="J42" s="15"/>
      <c r="K42" s="15"/>
      <c r="L42" s="16"/>
    </row>
    <row r="43" spans="1:12" s="4" customFormat="1" ht="50.25" customHeight="1">
      <c r="A43" s="17"/>
      <c r="B43" s="17"/>
      <c r="C43" s="18" t="s">
        <v>109</v>
      </c>
      <c r="D43" s="7" t="s">
        <v>110</v>
      </c>
      <c r="E43" s="7" t="s">
        <v>75</v>
      </c>
      <c r="F43" s="19" t="s">
        <v>18</v>
      </c>
      <c r="G43" s="24">
        <f t="shared" ref="G43:G44" si="12">H43+I43</f>
        <v>1</v>
      </c>
      <c r="H43" s="24">
        <v>1</v>
      </c>
      <c r="I43" s="24">
        <v>0</v>
      </c>
      <c r="J43" s="7" t="s">
        <v>111</v>
      </c>
      <c r="K43" s="7"/>
      <c r="L43" s="17"/>
    </row>
    <row r="44" spans="1:12" s="4" customFormat="1" ht="41.4" customHeight="1">
      <c r="A44" s="17"/>
      <c r="B44" s="17"/>
      <c r="C44" s="18" t="s">
        <v>112</v>
      </c>
      <c r="D44" s="7" t="s">
        <v>113</v>
      </c>
      <c r="E44" s="7" t="s">
        <v>114</v>
      </c>
      <c r="F44" s="19" t="s">
        <v>28</v>
      </c>
      <c r="G44" s="24">
        <f t="shared" si="12"/>
        <v>6</v>
      </c>
      <c r="H44" s="24">
        <v>0</v>
      </c>
      <c r="I44" s="24">
        <v>6</v>
      </c>
      <c r="J44" s="7"/>
      <c r="K44" s="7" t="s">
        <v>115</v>
      </c>
      <c r="L44" s="17"/>
    </row>
    <row r="45" spans="1:12" s="4" customFormat="1" ht="12" customHeight="1">
      <c r="A45" s="14"/>
      <c r="B45" s="34" t="s">
        <v>116</v>
      </c>
      <c r="C45" s="35"/>
      <c r="D45" s="35"/>
      <c r="E45" s="15"/>
      <c r="F45" s="15"/>
      <c r="G45" s="23"/>
      <c r="H45" s="23"/>
      <c r="I45" s="23"/>
      <c r="J45" s="15"/>
      <c r="K45" s="15"/>
      <c r="L45" s="16"/>
    </row>
    <row r="46" spans="1:12" s="4" customFormat="1" ht="19.2">
      <c r="A46" s="17"/>
      <c r="B46" s="17"/>
      <c r="C46" s="18" t="s">
        <v>117</v>
      </c>
      <c r="D46" s="7" t="s">
        <v>118</v>
      </c>
      <c r="E46" s="7" t="s">
        <v>80</v>
      </c>
      <c r="F46" s="19" t="s">
        <v>18</v>
      </c>
      <c r="G46" s="24">
        <f t="shared" ref="G46:G47" si="13">H46+I46</f>
        <v>1</v>
      </c>
      <c r="H46" s="24">
        <v>1</v>
      </c>
      <c r="I46" s="24">
        <v>0</v>
      </c>
      <c r="J46" s="7" t="s">
        <v>119</v>
      </c>
      <c r="K46" s="7"/>
      <c r="L46" s="17"/>
    </row>
    <row r="47" spans="1:12" s="4" customFormat="1" ht="19.2">
      <c r="A47" s="17"/>
      <c r="B47" s="17"/>
      <c r="C47" s="18" t="s">
        <v>120</v>
      </c>
      <c r="D47" s="7" t="s">
        <v>121</v>
      </c>
      <c r="E47" s="7" t="s">
        <v>80</v>
      </c>
      <c r="F47" s="19" t="s">
        <v>28</v>
      </c>
      <c r="G47" s="24">
        <f t="shared" si="13"/>
        <v>3</v>
      </c>
      <c r="H47" s="24">
        <v>0</v>
      </c>
      <c r="I47" s="24">
        <v>3</v>
      </c>
      <c r="J47" s="7"/>
      <c r="K47" s="7" t="s">
        <v>122</v>
      </c>
      <c r="L47" s="17"/>
    </row>
    <row r="48" spans="1:12" s="4" customFormat="1" ht="12" customHeight="1">
      <c r="A48" s="14"/>
      <c r="B48" s="34" t="s">
        <v>123</v>
      </c>
      <c r="C48" s="35"/>
      <c r="D48" s="35"/>
      <c r="E48" s="15"/>
      <c r="F48" s="15"/>
      <c r="G48" s="23"/>
      <c r="H48" s="23"/>
      <c r="I48" s="23"/>
      <c r="J48" s="15"/>
      <c r="K48" s="15"/>
      <c r="L48" s="16"/>
    </row>
    <row r="49" spans="1:12" s="4" customFormat="1" ht="19.2">
      <c r="A49" s="17"/>
      <c r="B49" s="17"/>
      <c r="C49" s="18" t="s">
        <v>124</v>
      </c>
      <c r="D49" s="7" t="s">
        <v>125</v>
      </c>
      <c r="E49" s="7" t="s">
        <v>80</v>
      </c>
      <c r="F49" s="19" t="s">
        <v>18</v>
      </c>
      <c r="G49" s="24">
        <f t="shared" ref="G49" si="14">H49+I49</f>
        <v>1</v>
      </c>
      <c r="H49" s="24">
        <v>1</v>
      </c>
      <c r="I49" s="24">
        <v>0</v>
      </c>
      <c r="J49" s="7" t="s">
        <v>126</v>
      </c>
      <c r="K49" s="7"/>
      <c r="L49" s="17"/>
    </row>
    <row r="50" spans="1:12" s="4" customFormat="1" ht="28.8">
      <c r="A50" s="17"/>
      <c r="B50" s="17"/>
      <c r="C50" s="18" t="s">
        <v>127</v>
      </c>
      <c r="D50" s="7" t="s">
        <v>128</v>
      </c>
      <c r="E50" s="7" t="s">
        <v>80</v>
      </c>
      <c r="F50" s="19" t="s">
        <v>28</v>
      </c>
      <c r="G50" s="24">
        <f>H50+I50</f>
        <v>4</v>
      </c>
      <c r="H50" s="24">
        <v>0</v>
      </c>
      <c r="I50" s="24">
        <v>4</v>
      </c>
      <c r="J50" s="7"/>
      <c r="K50" s="7" t="s">
        <v>129</v>
      </c>
      <c r="L50" s="17"/>
    </row>
    <row r="51" spans="1:12" s="4" customFormat="1" ht="12" customHeight="1">
      <c r="A51" s="34" t="s">
        <v>130</v>
      </c>
      <c r="B51" s="35"/>
      <c r="C51" s="35"/>
      <c r="D51" s="35"/>
      <c r="E51" s="35"/>
      <c r="F51" s="15"/>
      <c r="G51" s="23">
        <f>SUM(G53:G53)</f>
        <v>6</v>
      </c>
      <c r="H51" s="23">
        <f>SUM(H53:H53)</f>
        <v>0</v>
      </c>
      <c r="I51" s="23">
        <f>SUM(I53:I53)</f>
        <v>6</v>
      </c>
      <c r="J51" s="15"/>
      <c r="K51" s="15"/>
      <c r="L51" s="16"/>
    </row>
    <row r="52" spans="1:12" s="4" customFormat="1" ht="12" customHeight="1">
      <c r="A52" s="14"/>
      <c r="B52" s="34" t="s">
        <v>131</v>
      </c>
      <c r="C52" s="35"/>
      <c r="D52" s="35"/>
      <c r="E52" s="15"/>
      <c r="F52" s="15"/>
      <c r="G52" s="23"/>
      <c r="H52" s="23"/>
      <c r="I52" s="23"/>
      <c r="J52" s="15"/>
      <c r="K52" s="15"/>
      <c r="L52" s="16"/>
    </row>
    <row r="53" spans="1:12" s="4" customFormat="1" ht="28.8">
      <c r="A53" s="17"/>
      <c r="B53" s="17"/>
      <c r="C53" s="18" t="s">
        <v>132</v>
      </c>
      <c r="D53" s="7" t="s">
        <v>133</v>
      </c>
      <c r="E53" s="7" t="s">
        <v>134</v>
      </c>
      <c r="F53" s="19" t="s">
        <v>28</v>
      </c>
      <c r="G53" s="24">
        <f>H53+I53</f>
        <v>6</v>
      </c>
      <c r="H53" s="24">
        <v>0</v>
      </c>
      <c r="I53" s="24">
        <v>6</v>
      </c>
      <c r="J53" s="7"/>
      <c r="K53" s="7" t="s">
        <v>135</v>
      </c>
      <c r="L53" s="17"/>
    </row>
    <row r="54" spans="1:12" s="4" customFormat="1" ht="9.6">
      <c r="A54" s="21"/>
      <c r="B54" s="21"/>
      <c r="C54" s="21"/>
      <c r="D54" s="21"/>
      <c r="E54" s="21"/>
      <c r="F54" s="22" t="s">
        <v>9</v>
      </c>
      <c r="G54" s="25">
        <f>SUM(G5,G12,G25,G51)</f>
        <v>200</v>
      </c>
      <c r="H54" s="25">
        <f>SUM(H5,H12,H25,H51)</f>
        <v>22</v>
      </c>
      <c r="I54" s="25">
        <f>SUM(I5,I12,I25,I51)</f>
        <v>178</v>
      </c>
      <c r="J54" s="21"/>
      <c r="K54" s="21"/>
      <c r="L54" s="21"/>
    </row>
    <row r="55" spans="1:12" s="4" customFormat="1" ht="9">
      <c r="F55" s="5"/>
    </row>
    <row r="56" spans="1:12" s="4" customFormat="1" ht="9">
      <c r="F56" s="5"/>
    </row>
    <row r="57" spans="1:12" s="4" customFormat="1" ht="9">
      <c r="F57" s="5"/>
    </row>
    <row r="58" spans="1:12" s="4" customFormat="1" ht="9">
      <c r="F58" s="5"/>
    </row>
    <row r="59" spans="1:12" s="4" customFormat="1" ht="9">
      <c r="F59" s="5"/>
    </row>
    <row r="60" spans="1:12" s="4" customFormat="1" ht="9">
      <c r="F60" s="5"/>
    </row>
    <row r="61" spans="1:12" s="4" customFormat="1" ht="9">
      <c r="F61" s="5"/>
    </row>
    <row r="62" spans="1:12" s="4" customFormat="1" ht="9">
      <c r="F62" s="5"/>
    </row>
    <row r="63" spans="1:12" s="4" customFormat="1" ht="9">
      <c r="F63" s="5"/>
    </row>
    <row r="64" spans="1:12" s="4" customFormat="1" ht="9">
      <c r="F64" s="5"/>
    </row>
    <row r="65" spans="6:6" s="4" customFormat="1" ht="9">
      <c r="F65" s="5"/>
    </row>
    <row r="66" spans="6:6" s="4" customFormat="1" ht="9">
      <c r="F66" s="5"/>
    </row>
    <row r="67" spans="6:6" s="4" customFormat="1" ht="9">
      <c r="F67" s="5"/>
    </row>
    <row r="68" spans="6:6" s="4" customFormat="1" ht="9">
      <c r="F68" s="5"/>
    </row>
    <row r="69" spans="6:6" s="4" customFormat="1" ht="9">
      <c r="F69" s="5"/>
    </row>
    <row r="70" spans="6:6" s="4" customFormat="1" ht="9">
      <c r="F70" s="5"/>
    </row>
    <row r="71" spans="6:6" s="4" customFormat="1" ht="9">
      <c r="F71" s="5"/>
    </row>
    <row r="72" spans="6:6" s="4" customFormat="1" ht="9">
      <c r="F72" s="5"/>
    </row>
    <row r="73" spans="6:6" s="4" customFormat="1" ht="9">
      <c r="F73" s="5"/>
    </row>
    <row r="74" spans="6:6" s="4" customFormat="1" ht="9">
      <c r="F74" s="5"/>
    </row>
    <row r="75" spans="6:6" s="4" customFormat="1" ht="9">
      <c r="F75" s="5"/>
    </row>
    <row r="76" spans="6:6" s="4" customFormat="1" ht="9">
      <c r="F76" s="5"/>
    </row>
    <row r="77" spans="6:6" s="4" customFormat="1" ht="9">
      <c r="F77" s="5"/>
    </row>
  </sheetData>
  <mergeCells count="26">
    <mergeCell ref="B45:D45"/>
    <mergeCell ref="B48:D48"/>
    <mergeCell ref="A51:E51"/>
    <mergeCell ref="B52:D52"/>
    <mergeCell ref="B42:D42"/>
    <mergeCell ref="B29:D29"/>
    <mergeCell ref="B33:D33"/>
    <mergeCell ref="B36:D36"/>
    <mergeCell ref="B39:D39"/>
    <mergeCell ref="G3:I3"/>
    <mergeCell ref="B8:D8"/>
    <mergeCell ref="B6:D6"/>
    <mergeCell ref="A12:E12"/>
    <mergeCell ref="B13:D13"/>
    <mergeCell ref="B18:D18"/>
    <mergeCell ref="A25:E25"/>
    <mergeCell ref="B26:D26"/>
    <mergeCell ref="J3:K3"/>
    <mergeCell ref="L3:L4"/>
    <mergeCell ref="A5:E5"/>
    <mergeCell ref="E3:E4"/>
    <mergeCell ref="F3:F4"/>
    <mergeCell ref="A3:A4"/>
    <mergeCell ref="B3:B4"/>
    <mergeCell ref="C3:C4"/>
    <mergeCell ref="D3:D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評価項目一覧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2026-08-31T08:30:41Z</dcterms:modified>
</cp:coreProperties>
</file>