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defaultThemeVersion="166925"/>
  <mc:AlternateContent xmlns:mc="http://schemas.openxmlformats.org/markup-compatibility/2006">
    <mc:Choice Requires="x15">
      <x15ac:absPath xmlns:x15ac="http://schemas.microsoft.com/office/spreadsheetml/2010/11/ac" url="\\172.18.25.71\容量市場\05_実務体制構築\03  開設準備支援業務委託\07  メインオークション募集要綱\13　2024年募集に向けた要綱約款更新\03.募集要綱、約款案\【様式４】調整機能の詳細情報\"/>
    </mc:Choice>
  </mc:AlternateContent>
  <xr:revisionPtr revIDLastSave="0" documentId="13_ncr:1_{5E1AD38B-3756-475D-8FED-2FC8B5ABA61C}" xr6:coauthVersionLast="36" xr6:coauthVersionMax="36" xr10:uidLastSave="{00000000-0000-0000-0000-000000000000}"/>
  <workbookProtection workbookAlgorithmName="SHA-512" workbookHashValue="VjKmX+nAyZ49g3wCHaEqs9/Yb3z514UzVP8AaScjhtqjFUafLxSgxbkeHiKjx/5vUv1EQEh4YsJ/Z76okOkI6Q==" workbookSaltValue="DX3jgdesV6aEzLI7ZqP2pQ==" workbookSpinCount="100000" lockStructure="1"/>
  <bookViews>
    <workbookView xWindow="0" yWindow="0" windowWidth="23040" windowHeight="8604" xr2:uid="{F774FE49-225F-4576-80F9-16DE7DC896CA}"/>
  </bookViews>
  <sheets>
    <sheet name="記載様式 " sheetId="7" r:id="rId1"/>
    <sheet name="電源等情報データCSV" sheetId="5" r:id="rId2"/>
    <sheet name="記載(例)" sheetId="9" r:id="rId3"/>
    <sheet name="電源等情報データCSV (例)" sheetId="14" r:id="rId4"/>
    <sheet name="webにUP時は非表示にする⇒" sheetId="12" state="hidden" r:id="rId5"/>
    <sheet name="番号対応表" sheetId="6" state="hidden" r:id="rId6"/>
    <sheet name="記載様式  (調整事項残し)" sheetId="10" state="hidden" r:id="rId7"/>
    <sheet name="記載例 (調整事項残し)" sheetId="11" state="hidden" r:id="rId8"/>
  </sheets>
  <definedNames>
    <definedName name="_xlnm.Print_Area" localSheetId="0">'記載様式 '!$A$1:$AA$323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7" l="1"/>
  <c r="M26" i="7" l="1"/>
  <c r="H26" i="7" l="1"/>
  <c r="H25" i="7"/>
  <c r="C25" i="7"/>
  <c r="D25" i="7"/>
  <c r="E25" i="7"/>
  <c r="F25" i="7"/>
  <c r="G25" i="7"/>
  <c r="I25" i="7"/>
  <c r="J25" i="7"/>
  <c r="K25" i="7"/>
  <c r="L25" i="7"/>
  <c r="M25" i="7"/>
  <c r="N25" i="7"/>
  <c r="O25" i="7"/>
  <c r="C26" i="7"/>
  <c r="D26" i="7"/>
  <c r="E26" i="7"/>
  <c r="F26" i="7"/>
  <c r="G26" i="7"/>
  <c r="I26" i="7"/>
  <c r="J26" i="7"/>
  <c r="K26" i="7"/>
  <c r="L26" i="7"/>
  <c r="N26" i="7"/>
  <c r="O26" i="7"/>
  <c r="C27" i="7"/>
  <c r="D27" i="7"/>
  <c r="E27" i="7"/>
  <c r="F27" i="7"/>
  <c r="G27" i="7"/>
  <c r="H27" i="7"/>
  <c r="I27" i="7"/>
  <c r="J27" i="7"/>
  <c r="K27" i="7"/>
  <c r="L27" i="7"/>
  <c r="M27" i="7"/>
  <c r="N27" i="7"/>
  <c r="O27" i="7"/>
  <c r="C28" i="7"/>
  <c r="D28" i="7"/>
  <c r="E28" i="7"/>
  <c r="F28" i="7"/>
  <c r="G28" i="7"/>
  <c r="H28" i="7"/>
  <c r="I28" i="7"/>
  <c r="J28" i="7"/>
  <c r="K28" i="7"/>
  <c r="L28" i="7"/>
  <c r="M28" i="7"/>
  <c r="N28" i="7"/>
  <c r="O28" i="7"/>
  <c r="C29" i="7"/>
  <c r="D29" i="7"/>
  <c r="E29" i="7"/>
  <c r="F29" i="7"/>
  <c r="G29" i="7"/>
  <c r="H29" i="7"/>
  <c r="I29" i="7"/>
  <c r="J29" i="7"/>
  <c r="K29" i="7"/>
  <c r="L29" i="7"/>
  <c r="M29" i="7"/>
  <c r="N29" i="7"/>
  <c r="O29" i="7"/>
  <c r="C30" i="7"/>
  <c r="D30" i="7"/>
  <c r="E30" i="7"/>
  <c r="F30" i="7"/>
  <c r="G30" i="7"/>
  <c r="H30" i="7"/>
  <c r="I30" i="7"/>
  <c r="J30" i="7"/>
  <c r="K30" i="7"/>
  <c r="L30" i="7"/>
  <c r="M30" i="7"/>
  <c r="N30" i="7"/>
  <c r="O30" i="7"/>
  <c r="C31" i="7"/>
  <c r="D31" i="7"/>
  <c r="E31" i="7"/>
  <c r="F31" i="7"/>
  <c r="G31" i="7"/>
  <c r="H31" i="7"/>
  <c r="I31" i="7"/>
  <c r="J31" i="7"/>
  <c r="K31" i="7"/>
  <c r="L31" i="7"/>
  <c r="M31" i="7"/>
  <c r="N31" i="7"/>
  <c r="O31" i="7"/>
  <c r="C32" i="7"/>
  <c r="D32" i="7"/>
  <c r="E32" i="7"/>
  <c r="F32" i="7"/>
  <c r="G32" i="7"/>
  <c r="H32" i="7"/>
  <c r="I32" i="7"/>
  <c r="J32" i="7"/>
  <c r="K32" i="7"/>
  <c r="L32" i="7"/>
  <c r="M32" i="7"/>
  <c r="N32" i="7"/>
  <c r="O32" i="7"/>
  <c r="C33" i="7"/>
  <c r="D33" i="7"/>
  <c r="E33" i="7"/>
  <c r="F33" i="7"/>
  <c r="G33" i="7"/>
  <c r="H33" i="7"/>
  <c r="I33" i="7"/>
  <c r="J33" i="7"/>
  <c r="K33" i="7"/>
  <c r="L33" i="7"/>
  <c r="M33" i="7"/>
  <c r="N33" i="7"/>
  <c r="O33" i="7"/>
  <c r="C34" i="7"/>
  <c r="D34" i="7"/>
  <c r="E34" i="7"/>
  <c r="F34" i="7"/>
  <c r="G34" i="7"/>
  <c r="H34" i="7"/>
  <c r="I34" i="7"/>
  <c r="J34" i="7"/>
  <c r="K34" i="7"/>
  <c r="L34" i="7"/>
  <c r="M34" i="7"/>
  <c r="N34" i="7"/>
  <c r="O34" i="7"/>
  <c r="C35" i="7"/>
  <c r="D35" i="7"/>
  <c r="E35" i="7"/>
  <c r="F35" i="7"/>
  <c r="G35" i="7"/>
  <c r="H35" i="7"/>
  <c r="I35" i="7"/>
  <c r="J35" i="7"/>
  <c r="K35" i="7"/>
  <c r="L35" i="7"/>
  <c r="M35" i="7"/>
  <c r="N35" i="7"/>
  <c r="O35" i="7"/>
  <c r="C36" i="7"/>
  <c r="D36" i="7"/>
  <c r="E36" i="7"/>
  <c r="F36" i="7"/>
  <c r="G36" i="7"/>
  <c r="H36" i="7"/>
  <c r="I36" i="7"/>
  <c r="J36" i="7"/>
  <c r="K36" i="7"/>
  <c r="L36" i="7"/>
  <c r="M36" i="7"/>
  <c r="N36" i="7"/>
  <c r="O36" i="7"/>
  <c r="C37" i="7"/>
  <c r="D37" i="7"/>
  <c r="E37" i="7"/>
  <c r="F37" i="7"/>
  <c r="G37" i="7"/>
  <c r="H37" i="7"/>
  <c r="I37" i="7"/>
  <c r="J37" i="7"/>
  <c r="K37" i="7"/>
  <c r="L37" i="7"/>
  <c r="M37" i="7"/>
  <c r="N37" i="7"/>
  <c r="O37" i="7"/>
  <c r="C38" i="7"/>
  <c r="D38" i="7"/>
  <c r="E38" i="7"/>
  <c r="F38" i="7"/>
  <c r="G38" i="7"/>
  <c r="H38" i="7"/>
  <c r="I38" i="7"/>
  <c r="J38" i="7"/>
  <c r="K38" i="7"/>
  <c r="L38" i="7"/>
  <c r="M38" i="7"/>
  <c r="N38" i="7"/>
  <c r="O38" i="7"/>
  <c r="C39" i="7"/>
  <c r="D39" i="7"/>
  <c r="E39" i="7"/>
  <c r="F39" i="7"/>
  <c r="G39" i="7"/>
  <c r="H39" i="7"/>
  <c r="I39" i="7"/>
  <c r="J39" i="7"/>
  <c r="K39" i="7"/>
  <c r="L39" i="7"/>
  <c r="M39" i="7"/>
  <c r="N39" i="7"/>
  <c r="O39" i="7"/>
  <c r="C40" i="7"/>
  <c r="D40" i="7"/>
  <c r="E40" i="7"/>
  <c r="F40" i="7"/>
  <c r="G40" i="7"/>
  <c r="H40" i="7"/>
  <c r="I40" i="7"/>
  <c r="J40" i="7"/>
  <c r="K40" i="7"/>
  <c r="L40" i="7"/>
  <c r="M40" i="7"/>
  <c r="N40" i="7"/>
  <c r="O40" i="7"/>
  <c r="C41" i="7"/>
  <c r="D41" i="7"/>
  <c r="E41" i="7"/>
  <c r="F41" i="7"/>
  <c r="G41" i="7"/>
  <c r="H41" i="7"/>
  <c r="I41" i="7"/>
  <c r="J41" i="7"/>
  <c r="K41" i="7"/>
  <c r="L41" i="7"/>
  <c r="M41" i="7"/>
  <c r="N41" i="7"/>
  <c r="O41" i="7"/>
  <c r="C42" i="7"/>
  <c r="D42" i="7"/>
  <c r="E42" i="7"/>
  <c r="F42" i="7"/>
  <c r="G42" i="7"/>
  <c r="H42" i="7"/>
  <c r="I42" i="7"/>
  <c r="J42" i="7"/>
  <c r="K42" i="7"/>
  <c r="L42" i="7"/>
  <c r="M42" i="7"/>
  <c r="N42" i="7"/>
  <c r="O42" i="7"/>
  <c r="C43" i="7"/>
  <c r="D43" i="7"/>
  <c r="E43" i="7"/>
  <c r="F43" i="7"/>
  <c r="G43" i="7"/>
  <c r="H43" i="7"/>
  <c r="I43" i="7"/>
  <c r="J43" i="7"/>
  <c r="K43" i="7"/>
  <c r="L43" i="7"/>
  <c r="M43" i="7"/>
  <c r="N43" i="7"/>
  <c r="O43" i="7"/>
  <c r="C44" i="7"/>
  <c r="D44" i="7"/>
  <c r="E44" i="7"/>
  <c r="F44" i="7"/>
  <c r="G44" i="7"/>
  <c r="H44" i="7"/>
  <c r="I44" i="7"/>
  <c r="J44" i="7"/>
  <c r="K44" i="7"/>
  <c r="L44" i="7"/>
  <c r="M44" i="7"/>
  <c r="N44" i="7"/>
  <c r="O44" i="7"/>
  <c r="C45" i="7"/>
  <c r="D45" i="7"/>
  <c r="E45" i="7"/>
  <c r="F45" i="7"/>
  <c r="G45" i="7"/>
  <c r="H45" i="7"/>
  <c r="I45" i="7"/>
  <c r="J45" i="7"/>
  <c r="K45" i="7"/>
  <c r="L45" i="7"/>
  <c r="M45" i="7"/>
  <c r="N45" i="7"/>
  <c r="O45" i="7"/>
  <c r="C46" i="7"/>
  <c r="D46" i="7"/>
  <c r="E46" i="7"/>
  <c r="F46" i="7"/>
  <c r="G46" i="7"/>
  <c r="H46" i="7"/>
  <c r="I46" i="7"/>
  <c r="J46" i="7"/>
  <c r="K46" i="7"/>
  <c r="L46" i="7"/>
  <c r="M46" i="7"/>
  <c r="N46" i="7"/>
  <c r="O46" i="7"/>
  <c r="C47" i="7"/>
  <c r="D47" i="7"/>
  <c r="E47" i="7"/>
  <c r="F47" i="7"/>
  <c r="G47" i="7"/>
  <c r="H47" i="7"/>
  <c r="I47" i="7"/>
  <c r="J47" i="7"/>
  <c r="K47" i="7"/>
  <c r="L47" i="7"/>
  <c r="M47" i="7"/>
  <c r="N47" i="7"/>
  <c r="O47" i="7"/>
  <c r="C48" i="7"/>
  <c r="D48" i="7"/>
  <c r="E48" i="7"/>
  <c r="F48" i="7"/>
  <c r="G48" i="7"/>
  <c r="H48" i="7"/>
  <c r="I48" i="7"/>
  <c r="J48" i="7"/>
  <c r="K48" i="7"/>
  <c r="L48" i="7"/>
  <c r="M48" i="7"/>
  <c r="N48" i="7"/>
  <c r="O48" i="7"/>
  <c r="C49" i="7"/>
  <c r="D49" i="7"/>
  <c r="E49" i="7"/>
  <c r="F49" i="7"/>
  <c r="G49" i="7"/>
  <c r="H49" i="7"/>
  <c r="I49" i="7"/>
  <c r="J49" i="7"/>
  <c r="K49" i="7"/>
  <c r="L49" i="7"/>
  <c r="M49" i="7"/>
  <c r="N49" i="7"/>
  <c r="O49" i="7"/>
  <c r="C50" i="7"/>
  <c r="D50" i="7"/>
  <c r="E50" i="7"/>
  <c r="F50" i="7"/>
  <c r="G50" i="7"/>
  <c r="H50" i="7"/>
  <c r="I50" i="7"/>
  <c r="J50" i="7"/>
  <c r="K50" i="7"/>
  <c r="L50" i="7"/>
  <c r="M50" i="7"/>
  <c r="N50" i="7"/>
  <c r="O50" i="7"/>
  <c r="C51" i="7"/>
  <c r="D51" i="7"/>
  <c r="E51" i="7"/>
  <c r="F51" i="7"/>
  <c r="G51" i="7"/>
  <c r="H51" i="7"/>
  <c r="I51" i="7"/>
  <c r="J51" i="7"/>
  <c r="K51" i="7"/>
  <c r="L51" i="7"/>
  <c r="M51" i="7"/>
  <c r="N51" i="7"/>
  <c r="O51" i="7"/>
  <c r="C52" i="7"/>
  <c r="D52" i="7"/>
  <c r="E52" i="7"/>
  <c r="F52" i="7"/>
  <c r="G52" i="7"/>
  <c r="H52" i="7"/>
  <c r="I52" i="7"/>
  <c r="J52" i="7"/>
  <c r="K52" i="7"/>
  <c r="L52" i="7"/>
  <c r="M52" i="7"/>
  <c r="N52" i="7"/>
  <c r="O52" i="7"/>
  <c r="C53" i="7"/>
  <c r="D53" i="7"/>
  <c r="E53" i="7"/>
  <c r="F53" i="7"/>
  <c r="G53" i="7"/>
  <c r="H53" i="7"/>
  <c r="I53" i="7"/>
  <c r="J53" i="7"/>
  <c r="K53" i="7"/>
  <c r="L53" i="7"/>
  <c r="M53" i="7"/>
  <c r="N53" i="7"/>
  <c r="O53" i="7"/>
  <c r="C54" i="7"/>
  <c r="D54" i="7"/>
  <c r="E54" i="7"/>
  <c r="F54" i="7"/>
  <c r="G54" i="7"/>
  <c r="H54" i="7"/>
  <c r="I54" i="7"/>
  <c r="J54" i="7"/>
  <c r="K54" i="7"/>
  <c r="L54" i="7"/>
  <c r="M54" i="7"/>
  <c r="N54" i="7"/>
  <c r="O54" i="7"/>
  <c r="C55" i="7"/>
  <c r="D55" i="7"/>
  <c r="E55" i="7"/>
  <c r="F55" i="7"/>
  <c r="G55" i="7"/>
  <c r="H55" i="7"/>
  <c r="I55" i="7"/>
  <c r="J55" i="7"/>
  <c r="K55" i="7"/>
  <c r="L55" i="7"/>
  <c r="M55" i="7"/>
  <c r="N55" i="7"/>
  <c r="O55" i="7"/>
  <c r="C56" i="7"/>
  <c r="D56" i="7"/>
  <c r="E56" i="7"/>
  <c r="F56" i="7"/>
  <c r="G56" i="7"/>
  <c r="H56" i="7"/>
  <c r="I56" i="7"/>
  <c r="J56" i="7"/>
  <c r="K56" i="7"/>
  <c r="L56" i="7"/>
  <c r="M56" i="7"/>
  <c r="N56" i="7"/>
  <c r="O56" i="7"/>
  <c r="C57" i="7"/>
  <c r="D57" i="7"/>
  <c r="E57" i="7"/>
  <c r="F57" i="7"/>
  <c r="G57" i="7"/>
  <c r="H57" i="7"/>
  <c r="I57" i="7"/>
  <c r="J57" i="7"/>
  <c r="K57" i="7"/>
  <c r="L57" i="7"/>
  <c r="M57" i="7"/>
  <c r="N57" i="7"/>
  <c r="O57" i="7"/>
  <c r="C58" i="7"/>
  <c r="D58" i="7"/>
  <c r="E58" i="7"/>
  <c r="F58" i="7"/>
  <c r="G58" i="7"/>
  <c r="H58" i="7"/>
  <c r="I58" i="7"/>
  <c r="J58" i="7"/>
  <c r="K58" i="7"/>
  <c r="L58" i="7"/>
  <c r="M58" i="7"/>
  <c r="N58" i="7"/>
  <c r="O58" i="7"/>
  <c r="C59" i="7"/>
  <c r="D59" i="7"/>
  <c r="E59" i="7"/>
  <c r="F59" i="7"/>
  <c r="G59" i="7"/>
  <c r="H59" i="7"/>
  <c r="I59" i="7"/>
  <c r="J59" i="7"/>
  <c r="K59" i="7"/>
  <c r="L59" i="7"/>
  <c r="M59" i="7"/>
  <c r="N59" i="7"/>
  <c r="O59" i="7"/>
  <c r="C60" i="7"/>
  <c r="D60" i="7"/>
  <c r="E60" i="7"/>
  <c r="F60" i="7"/>
  <c r="G60" i="7"/>
  <c r="H60" i="7"/>
  <c r="I60" i="7"/>
  <c r="J60" i="7"/>
  <c r="K60" i="7"/>
  <c r="L60" i="7"/>
  <c r="M60" i="7"/>
  <c r="N60" i="7"/>
  <c r="O60" i="7"/>
  <c r="C61" i="7"/>
  <c r="D61" i="7"/>
  <c r="E61" i="7"/>
  <c r="F61" i="7"/>
  <c r="G61" i="7"/>
  <c r="H61" i="7"/>
  <c r="I61" i="7"/>
  <c r="J61" i="7"/>
  <c r="K61" i="7"/>
  <c r="L61" i="7"/>
  <c r="M61" i="7"/>
  <c r="N61" i="7"/>
  <c r="O61" i="7"/>
  <c r="C62" i="7"/>
  <c r="D62" i="7"/>
  <c r="E62" i="7"/>
  <c r="F62" i="7"/>
  <c r="G62" i="7"/>
  <c r="H62" i="7"/>
  <c r="I62" i="7"/>
  <c r="J62" i="7"/>
  <c r="K62" i="7"/>
  <c r="L62" i="7"/>
  <c r="M62" i="7"/>
  <c r="N62" i="7"/>
  <c r="O62" i="7"/>
  <c r="C63" i="7"/>
  <c r="D63" i="7"/>
  <c r="E63" i="7"/>
  <c r="F63" i="7"/>
  <c r="G63" i="7"/>
  <c r="H63" i="7"/>
  <c r="I63" i="7"/>
  <c r="J63" i="7"/>
  <c r="K63" i="7"/>
  <c r="L63" i="7"/>
  <c r="M63" i="7"/>
  <c r="N63" i="7"/>
  <c r="O63" i="7"/>
  <c r="C64" i="7"/>
  <c r="D64" i="7"/>
  <c r="E64" i="7"/>
  <c r="F64" i="7"/>
  <c r="G64" i="7"/>
  <c r="H64" i="7"/>
  <c r="I64" i="7"/>
  <c r="J64" i="7"/>
  <c r="K64" i="7"/>
  <c r="L64" i="7"/>
  <c r="M64" i="7"/>
  <c r="N64" i="7"/>
  <c r="O64" i="7"/>
  <c r="C65" i="7"/>
  <c r="D65" i="7"/>
  <c r="E65" i="7"/>
  <c r="F65" i="7"/>
  <c r="G65" i="7"/>
  <c r="H65" i="7"/>
  <c r="I65" i="7"/>
  <c r="J65" i="7"/>
  <c r="K65" i="7"/>
  <c r="L65" i="7"/>
  <c r="M65" i="7"/>
  <c r="N65" i="7"/>
  <c r="O65" i="7"/>
  <c r="C66" i="7"/>
  <c r="D66" i="7"/>
  <c r="E66" i="7"/>
  <c r="F66" i="7"/>
  <c r="G66" i="7"/>
  <c r="H66" i="7"/>
  <c r="I66" i="7"/>
  <c r="J66" i="7"/>
  <c r="K66" i="7"/>
  <c r="L66" i="7"/>
  <c r="M66" i="7"/>
  <c r="N66" i="7"/>
  <c r="O66" i="7"/>
  <c r="C67" i="7"/>
  <c r="D67" i="7"/>
  <c r="E67" i="7"/>
  <c r="F67" i="7"/>
  <c r="G67" i="7"/>
  <c r="H67" i="7"/>
  <c r="I67" i="7"/>
  <c r="J67" i="7"/>
  <c r="K67" i="7"/>
  <c r="L67" i="7"/>
  <c r="M67" i="7"/>
  <c r="N67" i="7"/>
  <c r="O67" i="7"/>
  <c r="C68" i="7"/>
  <c r="D68" i="7"/>
  <c r="E68" i="7"/>
  <c r="F68" i="7"/>
  <c r="G68" i="7"/>
  <c r="H68" i="7"/>
  <c r="I68" i="7"/>
  <c r="J68" i="7"/>
  <c r="K68" i="7"/>
  <c r="L68" i="7"/>
  <c r="M68" i="7"/>
  <c r="N68" i="7"/>
  <c r="O68" i="7"/>
  <c r="C69" i="7"/>
  <c r="D69" i="7"/>
  <c r="E69" i="7"/>
  <c r="F69" i="7"/>
  <c r="G69" i="7"/>
  <c r="H69" i="7"/>
  <c r="I69" i="7"/>
  <c r="J69" i="7"/>
  <c r="K69" i="7"/>
  <c r="L69" i="7"/>
  <c r="M69" i="7"/>
  <c r="N69" i="7"/>
  <c r="O69" i="7"/>
  <c r="C70" i="7"/>
  <c r="D70" i="7"/>
  <c r="E70" i="7"/>
  <c r="F70" i="7"/>
  <c r="G70" i="7"/>
  <c r="H70" i="7"/>
  <c r="I70" i="7"/>
  <c r="J70" i="7"/>
  <c r="K70" i="7"/>
  <c r="L70" i="7"/>
  <c r="M70" i="7"/>
  <c r="N70" i="7"/>
  <c r="O70" i="7"/>
  <c r="C71" i="7"/>
  <c r="D71" i="7"/>
  <c r="E71" i="7"/>
  <c r="F71" i="7"/>
  <c r="G71" i="7"/>
  <c r="H71" i="7"/>
  <c r="I71" i="7"/>
  <c r="J71" i="7"/>
  <c r="K71" i="7"/>
  <c r="L71" i="7"/>
  <c r="M71" i="7"/>
  <c r="N71" i="7"/>
  <c r="O71" i="7"/>
  <c r="C72" i="7"/>
  <c r="D72" i="7"/>
  <c r="E72" i="7"/>
  <c r="F72" i="7"/>
  <c r="G72" i="7"/>
  <c r="H72" i="7"/>
  <c r="I72" i="7"/>
  <c r="J72" i="7"/>
  <c r="K72" i="7"/>
  <c r="L72" i="7"/>
  <c r="M72" i="7"/>
  <c r="N72" i="7"/>
  <c r="O72" i="7"/>
  <c r="C73" i="7"/>
  <c r="D73" i="7"/>
  <c r="E73" i="7"/>
  <c r="F73" i="7"/>
  <c r="G73" i="7"/>
  <c r="H73" i="7"/>
  <c r="I73" i="7"/>
  <c r="J73" i="7"/>
  <c r="K73" i="7"/>
  <c r="L73" i="7"/>
  <c r="M73" i="7"/>
  <c r="N73" i="7"/>
  <c r="O73" i="7"/>
  <c r="C74" i="7"/>
  <c r="D74" i="7"/>
  <c r="E74" i="7"/>
  <c r="F74" i="7"/>
  <c r="G74" i="7"/>
  <c r="H74" i="7"/>
  <c r="I74" i="7"/>
  <c r="J74" i="7"/>
  <c r="K74" i="7"/>
  <c r="L74" i="7"/>
  <c r="M74" i="7"/>
  <c r="N74" i="7"/>
  <c r="O74" i="7"/>
  <c r="C75" i="7"/>
  <c r="D75" i="7"/>
  <c r="E75" i="7"/>
  <c r="F75" i="7"/>
  <c r="G75" i="7"/>
  <c r="H75" i="7"/>
  <c r="I75" i="7"/>
  <c r="J75" i="7"/>
  <c r="K75" i="7"/>
  <c r="L75" i="7"/>
  <c r="M75" i="7"/>
  <c r="N75" i="7"/>
  <c r="O75" i="7"/>
  <c r="C76" i="7"/>
  <c r="D76" i="7"/>
  <c r="E76" i="7"/>
  <c r="F76" i="7"/>
  <c r="G76" i="7"/>
  <c r="H76" i="7"/>
  <c r="I76" i="7"/>
  <c r="J76" i="7"/>
  <c r="K76" i="7"/>
  <c r="L76" i="7"/>
  <c r="M76" i="7"/>
  <c r="N76" i="7"/>
  <c r="O76" i="7"/>
  <c r="C77" i="7"/>
  <c r="D77" i="7"/>
  <c r="E77" i="7"/>
  <c r="F77" i="7"/>
  <c r="G77" i="7"/>
  <c r="H77" i="7"/>
  <c r="I77" i="7"/>
  <c r="J77" i="7"/>
  <c r="K77" i="7"/>
  <c r="L77" i="7"/>
  <c r="M77" i="7"/>
  <c r="N77" i="7"/>
  <c r="O77" i="7"/>
  <c r="C78" i="7"/>
  <c r="D78" i="7"/>
  <c r="E78" i="7"/>
  <c r="F78" i="7"/>
  <c r="G78" i="7"/>
  <c r="H78" i="7"/>
  <c r="I78" i="7"/>
  <c r="J78" i="7"/>
  <c r="K78" i="7"/>
  <c r="L78" i="7"/>
  <c r="M78" i="7"/>
  <c r="N78" i="7"/>
  <c r="O78" i="7"/>
  <c r="C79" i="7"/>
  <c r="D79" i="7"/>
  <c r="E79" i="7"/>
  <c r="F79" i="7"/>
  <c r="G79" i="7"/>
  <c r="H79" i="7"/>
  <c r="I79" i="7"/>
  <c r="J79" i="7"/>
  <c r="K79" i="7"/>
  <c r="L79" i="7"/>
  <c r="M79" i="7"/>
  <c r="N79" i="7"/>
  <c r="O79" i="7"/>
  <c r="C80" i="7"/>
  <c r="D80" i="7"/>
  <c r="E80" i="7"/>
  <c r="F80" i="7"/>
  <c r="G80" i="7"/>
  <c r="H80" i="7"/>
  <c r="I80" i="7"/>
  <c r="J80" i="7"/>
  <c r="K80" i="7"/>
  <c r="L80" i="7"/>
  <c r="M80" i="7"/>
  <c r="N80" i="7"/>
  <c r="O80" i="7"/>
  <c r="C81" i="7"/>
  <c r="D81" i="7"/>
  <c r="E81" i="7"/>
  <c r="F81" i="7"/>
  <c r="G81" i="7"/>
  <c r="H81" i="7"/>
  <c r="I81" i="7"/>
  <c r="J81" i="7"/>
  <c r="K81" i="7"/>
  <c r="L81" i="7"/>
  <c r="M81" i="7"/>
  <c r="N81" i="7"/>
  <c r="O81" i="7"/>
  <c r="C82" i="7"/>
  <c r="D82" i="7"/>
  <c r="E82" i="7"/>
  <c r="F82" i="7"/>
  <c r="G82" i="7"/>
  <c r="H82" i="7"/>
  <c r="I82" i="7"/>
  <c r="J82" i="7"/>
  <c r="K82" i="7"/>
  <c r="L82" i="7"/>
  <c r="M82" i="7"/>
  <c r="N82" i="7"/>
  <c r="O82" i="7"/>
  <c r="C83" i="7"/>
  <c r="D83" i="7"/>
  <c r="E83" i="7"/>
  <c r="F83" i="7"/>
  <c r="G83" i="7"/>
  <c r="H83" i="7"/>
  <c r="I83" i="7"/>
  <c r="J83" i="7"/>
  <c r="K83" i="7"/>
  <c r="L83" i="7"/>
  <c r="M83" i="7"/>
  <c r="N83" i="7"/>
  <c r="O83" i="7"/>
  <c r="C84" i="7"/>
  <c r="D84" i="7"/>
  <c r="E84" i="7"/>
  <c r="F84" i="7"/>
  <c r="G84" i="7"/>
  <c r="H84" i="7"/>
  <c r="I84" i="7"/>
  <c r="J84" i="7"/>
  <c r="K84" i="7"/>
  <c r="L84" i="7"/>
  <c r="M84" i="7"/>
  <c r="N84" i="7"/>
  <c r="O84" i="7"/>
  <c r="C85" i="7"/>
  <c r="D85" i="7"/>
  <c r="E85" i="7"/>
  <c r="F85" i="7"/>
  <c r="G85" i="7"/>
  <c r="H85" i="7"/>
  <c r="I85" i="7"/>
  <c r="J85" i="7"/>
  <c r="K85" i="7"/>
  <c r="L85" i="7"/>
  <c r="M85" i="7"/>
  <c r="N85" i="7"/>
  <c r="O85" i="7"/>
  <c r="C86" i="7"/>
  <c r="D86" i="7"/>
  <c r="E86" i="7"/>
  <c r="F86" i="7"/>
  <c r="G86" i="7"/>
  <c r="H86" i="7"/>
  <c r="I86" i="7"/>
  <c r="J86" i="7"/>
  <c r="K86" i="7"/>
  <c r="L86" i="7"/>
  <c r="M86" i="7"/>
  <c r="N86" i="7"/>
  <c r="O86" i="7"/>
  <c r="C87" i="7"/>
  <c r="D87" i="7"/>
  <c r="E87" i="7"/>
  <c r="F87" i="7"/>
  <c r="G87" i="7"/>
  <c r="H87" i="7"/>
  <c r="I87" i="7"/>
  <c r="J87" i="7"/>
  <c r="K87" i="7"/>
  <c r="L87" i="7"/>
  <c r="M87" i="7"/>
  <c r="N87" i="7"/>
  <c r="O87" i="7"/>
  <c r="C88" i="7"/>
  <c r="D88" i="7"/>
  <c r="E88" i="7"/>
  <c r="F88" i="7"/>
  <c r="G88" i="7"/>
  <c r="H88" i="7"/>
  <c r="I88" i="7"/>
  <c r="J88" i="7"/>
  <c r="K88" i="7"/>
  <c r="L88" i="7"/>
  <c r="M88" i="7"/>
  <c r="N88" i="7"/>
  <c r="O88" i="7"/>
  <c r="C89" i="7"/>
  <c r="D89" i="7"/>
  <c r="E89" i="7"/>
  <c r="F89" i="7"/>
  <c r="G89" i="7"/>
  <c r="H89" i="7"/>
  <c r="I89" i="7"/>
  <c r="J89" i="7"/>
  <c r="K89" i="7"/>
  <c r="L89" i="7"/>
  <c r="M89" i="7"/>
  <c r="N89" i="7"/>
  <c r="O89" i="7"/>
  <c r="C90" i="7"/>
  <c r="D90" i="7"/>
  <c r="E90" i="7"/>
  <c r="F90" i="7"/>
  <c r="G90" i="7"/>
  <c r="H90" i="7"/>
  <c r="I90" i="7"/>
  <c r="J90" i="7"/>
  <c r="K90" i="7"/>
  <c r="L90" i="7"/>
  <c r="M90" i="7"/>
  <c r="N90" i="7"/>
  <c r="O90" i="7"/>
  <c r="C91" i="7"/>
  <c r="D91" i="7"/>
  <c r="E91" i="7"/>
  <c r="F91" i="7"/>
  <c r="G91" i="7"/>
  <c r="H91" i="7"/>
  <c r="I91" i="7"/>
  <c r="J91" i="7"/>
  <c r="K91" i="7"/>
  <c r="L91" i="7"/>
  <c r="M91" i="7"/>
  <c r="N91" i="7"/>
  <c r="O91" i="7"/>
  <c r="C92" i="7"/>
  <c r="D92" i="7"/>
  <c r="E92" i="7"/>
  <c r="F92" i="7"/>
  <c r="G92" i="7"/>
  <c r="H92" i="7"/>
  <c r="I92" i="7"/>
  <c r="J92" i="7"/>
  <c r="K92" i="7"/>
  <c r="L92" i="7"/>
  <c r="M92" i="7"/>
  <c r="N92" i="7"/>
  <c r="O92" i="7"/>
  <c r="C93" i="7"/>
  <c r="D93" i="7"/>
  <c r="E93" i="7"/>
  <c r="F93" i="7"/>
  <c r="G93" i="7"/>
  <c r="H93" i="7"/>
  <c r="I93" i="7"/>
  <c r="J93" i="7"/>
  <c r="K93" i="7"/>
  <c r="L93" i="7"/>
  <c r="M93" i="7"/>
  <c r="N93" i="7"/>
  <c r="O93" i="7"/>
  <c r="C94" i="7"/>
  <c r="D94" i="7"/>
  <c r="E94" i="7"/>
  <c r="F94" i="7"/>
  <c r="G94" i="7"/>
  <c r="H94" i="7"/>
  <c r="I94" i="7"/>
  <c r="J94" i="7"/>
  <c r="K94" i="7"/>
  <c r="L94" i="7"/>
  <c r="M94" i="7"/>
  <c r="N94" i="7"/>
  <c r="O94" i="7"/>
  <c r="C95" i="7"/>
  <c r="D95" i="7"/>
  <c r="E95" i="7"/>
  <c r="F95" i="7"/>
  <c r="G95" i="7"/>
  <c r="H95" i="7"/>
  <c r="I95" i="7"/>
  <c r="J95" i="7"/>
  <c r="K95" i="7"/>
  <c r="L95" i="7"/>
  <c r="M95" i="7"/>
  <c r="N95" i="7"/>
  <c r="O95" i="7"/>
  <c r="C96" i="7"/>
  <c r="D96" i="7"/>
  <c r="E96" i="7"/>
  <c r="F96" i="7"/>
  <c r="G96" i="7"/>
  <c r="H96" i="7"/>
  <c r="I96" i="7"/>
  <c r="J96" i="7"/>
  <c r="K96" i="7"/>
  <c r="L96" i="7"/>
  <c r="M96" i="7"/>
  <c r="N96" i="7"/>
  <c r="O96" i="7"/>
  <c r="C97" i="7"/>
  <c r="D97" i="7"/>
  <c r="E97" i="7"/>
  <c r="F97" i="7"/>
  <c r="G97" i="7"/>
  <c r="H97" i="7"/>
  <c r="I97" i="7"/>
  <c r="J97" i="7"/>
  <c r="K97" i="7"/>
  <c r="L97" i="7"/>
  <c r="M97" i="7"/>
  <c r="N97" i="7"/>
  <c r="O97" i="7"/>
  <c r="C98" i="7"/>
  <c r="D98" i="7"/>
  <c r="E98" i="7"/>
  <c r="F98" i="7"/>
  <c r="G98" i="7"/>
  <c r="H98" i="7"/>
  <c r="I98" i="7"/>
  <c r="J98" i="7"/>
  <c r="K98" i="7"/>
  <c r="L98" i="7"/>
  <c r="M98" i="7"/>
  <c r="N98" i="7"/>
  <c r="O98" i="7"/>
  <c r="C99" i="7"/>
  <c r="D99" i="7"/>
  <c r="E99" i="7"/>
  <c r="F99" i="7"/>
  <c r="G99" i="7"/>
  <c r="H99" i="7"/>
  <c r="I99" i="7"/>
  <c r="J99" i="7"/>
  <c r="K99" i="7"/>
  <c r="L99" i="7"/>
  <c r="M99" i="7"/>
  <c r="N99" i="7"/>
  <c r="O99" i="7"/>
  <c r="C100" i="7"/>
  <c r="D100" i="7"/>
  <c r="E100" i="7"/>
  <c r="F100" i="7"/>
  <c r="G100" i="7"/>
  <c r="H100" i="7"/>
  <c r="I100" i="7"/>
  <c r="J100" i="7"/>
  <c r="K100" i="7"/>
  <c r="L100" i="7"/>
  <c r="M100" i="7"/>
  <c r="N100" i="7"/>
  <c r="O100" i="7"/>
  <c r="C101" i="7"/>
  <c r="D101" i="7"/>
  <c r="E101" i="7"/>
  <c r="F101" i="7"/>
  <c r="G101" i="7"/>
  <c r="H101" i="7"/>
  <c r="I101" i="7"/>
  <c r="J101" i="7"/>
  <c r="K101" i="7"/>
  <c r="L101" i="7"/>
  <c r="M101" i="7"/>
  <c r="N101" i="7"/>
  <c r="O101" i="7"/>
  <c r="C102" i="7"/>
  <c r="D102" i="7"/>
  <c r="E102" i="7"/>
  <c r="F102" i="7"/>
  <c r="G102" i="7"/>
  <c r="H102" i="7"/>
  <c r="I102" i="7"/>
  <c r="J102" i="7"/>
  <c r="K102" i="7"/>
  <c r="L102" i="7"/>
  <c r="M102" i="7"/>
  <c r="N102" i="7"/>
  <c r="O102" i="7"/>
  <c r="C103" i="7"/>
  <c r="D103" i="7"/>
  <c r="E103" i="7"/>
  <c r="F103" i="7"/>
  <c r="G103" i="7"/>
  <c r="H103" i="7"/>
  <c r="I103" i="7"/>
  <c r="J103" i="7"/>
  <c r="K103" i="7"/>
  <c r="L103" i="7"/>
  <c r="M103" i="7"/>
  <c r="N103" i="7"/>
  <c r="O103" i="7"/>
  <c r="C104" i="7"/>
  <c r="D104" i="7"/>
  <c r="E104" i="7"/>
  <c r="F104" i="7"/>
  <c r="G104" i="7"/>
  <c r="H104" i="7"/>
  <c r="I104" i="7"/>
  <c r="J104" i="7"/>
  <c r="K104" i="7"/>
  <c r="L104" i="7"/>
  <c r="M104" i="7"/>
  <c r="N104" i="7"/>
  <c r="O104" i="7"/>
  <c r="C105" i="7"/>
  <c r="D105" i="7"/>
  <c r="E105" i="7"/>
  <c r="F105" i="7"/>
  <c r="G105" i="7"/>
  <c r="H105" i="7"/>
  <c r="I105" i="7"/>
  <c r="J105" i="7"/>
  <c r="K105" i="7"/>
  <c r="L105" i="7"/>
  <c r="M105" i="7"/>
  <c r="N105" i="7"/>
  <c r="O105" i="7"/>
  <c r="C106" i="7"/>
  <c r="D106" i="7"/>
  <c r="E106" i="7"/>
  <c r="F106" i="7"/>
  <c r="G106" i="7"/>
  <c r="H106" i="7"/>
  <c r="I106" i="7"/>
  <c r="J106" i="7"/>
  <c r="K106" i="7"/>
  <c r="L106" i="7"/>
  <c r="M106" i="7"/>
  <c r="N106" i="7"/>
  <c r="O106" i="7"/>
  <c r="C107" i="7"/>
  <c r="D107" i="7"/>
  <c r="E107" i="7"/>
  <c r="F107" i="7"/>
  <c r="G107" i="7"/>
  <c r="H107" i="7"/>
  <c r="I107" i="7"/>
  <c r="J107" i="7"/>
  <c r="K107" i="7"/>
  <c r="L107" i="7"/>
  <c r="M107" i="7"/>
  <c r="N107" i="7"/>
  <c r="O107" i="7"/>
  <c r="C108" i="7"/>
  <c r="D108" i="7"/>
  <c r="E108" i="7"/>
  <c r="F108" i="7"/>
  <c r="G108" i="7"/>
  <c r="H108" i="7"/>
  <c r="I108" i="7"/>
  <c r="J108" i="7"/>
  <c r="K108" i="7"/>
  <c r="L108" i="7"/>
  <c r="M108" i="7"/>
  <c r="N108" i="7"/>
  <c r="O108" i="7"/>
  <c r="C109" i="7"/>
  <c r="D109" i="7"/>
  <c r="E109" i="7"/>
  <c r="F109" i="7"/>
  <c r="G109" i="7"/>
  <c r="H109" i="7"/>
  <c r="I109" i="7"/>
  <c r="J109" i="7"/>
  <c r="K109" i="7"/>
  <c r="L109" i="7"/>
  <c r="M109" i="7"/>
  <c r="N109" i="7"/>
  <c r="O109" i="7"/>
  <c r="C110" i="7"/>
  <c r="D110" i="7"/>
  <c r="E110" i="7"/>
  <c r="F110" i="7"/>
  <c r="G110" i="7"/>
  <c r="H110" i="7"/>
  <c r="I110" i="7"/>
  <c r="J110" i="7"/>
  <c r="K110" i="7"/>
  <c r="L110" i="7"/>
  <c r="M110" i="7"/>
  <c r="N110" i="7"/>
  <c r="O110" i="7"/>
  <c r="C111" i="7"/>
  <c r="D111" i="7"/>
  <c r="E111" i="7"/>
  <c r="F111" i="7"/>
  <c r="G111" i="7"/>
  <c r="H111" i="7"/>
  <c r="I111" i="7"/>
  <c r="J111" i="7"/>
  <c r="K111" i="7"/>
  <c r="L111" i="7"/>
  <c r="M111" i="7"/>
  <c r="N111" i="7"/>
  <c r="O111" i="7"/>
  <c r="C112" i="7"/>
  <c r="D112" i="7"/>
  <c r="E112" i="7"/>
  <c r="F112" i="7"/>
  <c r="G112" i="7"/>
  <c r="H112" i="7"/>
  <c r="I112" i="7"/>
  <c r="J112" i="7"/>
  <c r="K112" i="7"/>
  <c r="L112" i="7"/>
  <c r="M112" i="7"/>
  <c r="N112" i="7"/>
  <c r="O112" i="7"/>
  <c r="C113" i="7"/>
  <c r="D113" i="7"/>
  <c r="E113" i="7"/>
  <c r="F113" i="7"/>
  <c r="G113" i="7"/>
  <c r="H113" i="7"/>
  <c r="I113" i="7"/>
  <c r="J113" i="7"/>
  <c r="K113" i="7"/>
  <c r="L113" i="7"/>
  <c r="M113" i="7"/>
  <c r="N113" i="7"/>
  <c r="O113" i="7"/>
  <c r="C114" i="7"/>
  <c r="D114" i="7"/>
  <c r="E114" i="7"/>
  <c r="F114" i="7"/>
  <c r="G114" i="7"/>
  <c r="H114" i="7"/>
  <c r="I114" i="7"/>
  <c r="J114" i="7"/>
  <c r="K114" i="7"/>
  <c r="L114" i="7"/>
  <c r="M114" i="7"/>
  <c r="N114" i="7"/>
  <c r="O114" i="7"/>
  <c r="C115" i="7"/>
  <c r="D115" i="7"/>
  <c r="E115" i="7"/>
  <c r="F115" i="7"/>
  <c r="G115" i="7"/>
  <c r="H115" i="7"/>
  <c r="I115" i="7"/>
  <c r="J115" i="7"/>
  <c r="K115" i="7"/>
  <c r="L115" i="7"/>
  <c r="M115" i="7"/>
  <c r="N115" i="7"/>
  <c r="O115" i="7"/>
  <c r="C116" i="7"/>
  <c r="D116" i="7"/>
  <c r="E116" i="7"/>
  <c r="F116" i="7"/>
  <c r="G116" i="7"/>
  <c r="H116" i="7"/>
  <c r="I116" i="7"/>
  <c r="J116" i="7"/>
  <c r="K116" i="7"/>
  <c r="L116" i="7"/>
  <c r="M116" i="7"/>
  <c r="N116" i="7"/>
  <c r="O116" i="7"/>
  <c r="C117" i="7"/>
  <c r="D117" i="7"/>
  <c r="E117" i="7"/>
  <c r="F117" i="7"/>
  <c r="G117" i="7"/>
  <c r="H117" i="7"/>
  <c r="I117" i="7"/>
  <c r="J117" i="7"/>
  <c r="K117" i="7"/>
  <c r="L117" i="7"/>
  <c r="M117" i="7"/>
  <c r="N117" i="7"/>
  <c r="O117" i="7"/>
  <c r="C118" i="7"/>
  <c r="D118" i="7"/>
  <c r="E118" i="7"/>
  <c r="F118" i="7"/>
  <c r="G118" i="7"/>
  <c r="H118" i="7"/>
  <c r="I118" i="7"/>
  <c r="J118" i="7"/>
  <c r="K118" i="7"/>
  <c r="L118" i="7"/>
  <c r="M118" i="7"/>
  <c r="N118" i="7"/>
  <c r="O118" i="7"/>
  <c r="C119" i="7"/>
  <c r="D119" i="7"/>
  <c r="E119" i="7"/>
  <c r="F119" i="7"/>
  <c r="G119" i="7"/>
  <c r="H119" i="7"/>
  <c r="I119" i="7"/>
  <c r="J119" i="7"/>
  <c r="K119" i="7"/>
  <c r="L119" i="7"/>
  <c r="M119" i="7"/>
  <c r="N119" i="7"/>
  <c r="O119" i="7"/>
  <c r="C120" i="7"/>
  <c r="D120" i="7"/>
  <c r="E120" i="7"/>
  <c r="F120" i="7"/>
  <c r="G120" i="7"/>
  <c r="H120" i="7"/>
  <c r="I120" i="7"/>
  <c r="J120" i="7"/>
  <c r="K120" i="7"/>
  <c r="L120" i="7"/>
  <c r="M120" i="7"/>
  <c r="N120" i="7"/>
  <c r="O120" i="7"/>
  <c r="C121" i="7"/>
  <c r="D121" i="7"/>
  <c r="E121" i="7"/>
  <c r="F121" i="7"/>
  <c r="G121" i="7"/>
  <c r="H121" i="7"/>
  <c r="I121" i="7"/>
  <c r="J121" i="7"/>
  <c r="K121" i="7"/>
  <c r="L121" i="7"/>
  <c r="M121" i="7"/>
  <c r="N121" i="7"/>
  <c r="O121" i="7"/>
  <c r="C122" i="7"/>
  <c r="D122" i="7"/>
  <c r="E122" i="7"/>
  <c r="F122" i="7"/>
  <c r="G122" i="7"/>
  <c r="H122" i="7"/>
  <c r="I122" i="7"/>
  <c r="J122" i="7"/>
  <c r="K122" i="7"/>
  <c r="L122" i="7"/>
  <c r="M122" i="7"/>
  <c r="N122" i="7"/>
  <c r="O122" i="7"/>
  <c r="C123" i="7"/>
  <c r="D123" i="7"/>
  <c r="E123" i="7"/>
  <c r="F123" i="7"/>
  <c r="G123" i="7"/>
  <c r="H123" i="7"/>
  <c r="I123" i="7"/>
  <c r="J123" i="7"/>
  <c r="K123" i="7"/>
  <c r="L123" i="7"/>
  <c r="M123" i="7"/>
  <c r="N123" i="7"/>
  <c r="O123" i="7"/>
  <c r="C124" i="7"/>
  <c r="D124" i="7"/>
  <c r="E124" i="7"/>
  <c r="F124" i="7"/>
  <c r="G124" i="7"/>
  <c r="H124" i="7"/>
  <c r="I124" i="7"/>
  <c r="J124" i="7"/>
  <c r="K124" i="7"/>
  <c r="L124" i="7"/>
  <c r="M124" i="7"/>
  <c r="N124" i="7"/>
  <c r="O124" i="7"/>
  <c r="C125" i="7"/>
  <c r="D125" i="7"/>
  <c r="E125" i="7"/>
  <c r="F125" i="7"/>
  <c r="G125" i="7"/>
  <c r="H125" i="7"/>
  <c r="I125" i="7"/>
  <c r="J125" i="7"/>
  <c r="K125" i="7"/>
  <c r="L125" i="7"/>
  <c r="M125" i="7"/>
  <c r="N125" i="7"/>
  <c r="O125" i="7"/>
  <c r="C126" i="7"/>
  <c r="D126" i="7"/>
  <c r="E126" i="7"/>
  <c r="F126" i="7"/>
  <c r="G126" i="7"/>
  <c r="H126" i="7"/>
  <c r="I126" i="7"/>
  <c r="J126" i="7"/>
  <c r="K126" i="7"/>
  <c r="L126" i="7"/>
  <c r="M126" i="7"/>
  <c r="N126" i="7"/>
  <c r="O126" i="7"/>
  <c r="C127" i="7"/>
  <c r="D127" i="7"/>
  <c r="E127" i="7"/>
  <c r="F127" i="7"/>
  <c r="G127" i="7"/>
  <c r="H127" i="7"/>
  <c r="I127" i="7"/>
  <c r="J127" i="7"/>
  <c r="K127" i="7"/>
  <c r="L127" i="7"/>
  <c r="M127" i="7"/>
  <c r="N127" i="7"/>
  <c r="O127" i="7"/>
  <c r="C128" i="7"/>
  <c r="D128" i="7"/>
  <c r="E128" i="7"/>
  <c r="F128" i="7"/>
  <c r="G128" i="7"/>
  <c r="H128" i="7"/>
  <c r="I128" i="7"/>
  <c r="J128" i="7"/>
  <c r="K128" i="7"/>
  <c r="L128" i="7"/>
  <c r="M128" i="7"/>
  <c r="N128" i="7"/>
  <c r="O128" i="7"/>
  <c r="C129" i="7"/>
  <c r="D129" i="7"/>
  <c r="E129" i="7"/>
  <c r="F129" i="7"/>
  <c r="G129" i="7"/>
  <c r="H129" i="7"/>
  <c r="I129" i="7"/>
  <c r="J129" i="7"/>
  <c r="K129" i="7"/>
  <c r="L129" i="7"/>
  <c r="M129" i="7"/>
  <c r="N129" i="7"/>
  <c r="O129" i="7"/>
  <c r="C130" i="7"/>
  <c r="D130" i="7"/>
  <c r="E130" i="7"/>
  <c r="F130" i="7"/>
  <c r="G130" i="7"/>
  <c r="H130" i="7"/>
  <c r="I130" i="7"/>
  <c r="J130" i="7"/>
  <c r="K130" i="7"/>
  <c r="L130" i="7"/>
  <c r="M130" i="7"/>
  <c r="N130" i="7"/>
  <c r="O130" i="7"/>
  <c r="C131" i="7"/>
  <c r="D131" i="7"/>
  <c r="E131" i="7"/>
  <c r="F131" i="7"/>
  <c r="G131" i="7"/>
  <c r="H131" i="7"/>
  <c r="I131" i="7"/>
  <c r="J131" i="7"/>
  <c r="K131" i="7"/>
  <c r="L131" i="7"/>
  <c r="M131" i="7"/>
  <c r="N131" i="7"/>
  <c r="O131" i="7"/>
  <c r="C132" i="7"/>
  <c r="D132" i="7"/>
  <c r="E132" i="7"/>
  <c r="F132" i="7"/>
  <c r="G132" i="7"/>
  <c r="H132" i="7"/>
  <c r="I132" i="7"/>
  <c r="J132" i="7"/>
  <c r="K132" i="7"/>
  <c r="L132" i="7"/>
  <c r="M132" i="7"/>
  <c r="N132" i="7"/>
  <c r="O132" i="7"/>
  <c r="C133" i="7"/>
  <c r="D133" i="7"/>
  <c r="E133" i="7"/>
  <c r="F133" i="7"/>
  <c r="G133" i="7"/>
  <c r="H133" i="7"/>
  <c r="I133" i="7"/>
  <c r="J133" i="7"/>
  <c r="K133" i="7"/>
  <c r="L133" i="7"/>
  <c r="M133" i="7"/>
  <c r="N133" i="7"/>
  <c r="O133" i="7"/>
  <c r="C134" i="7"/>
  <c r="D134" i="7"/>
  <c r="E134" i="7"/>
  <c r="F134" i="7"/>
  <c r="G134" i="7"/>
  <c r="H134" i="7"/>
  <c r="I134" i="7"/>
  <c r="J134" i="7"/>
  <c r="K134" i="7"/>
  <c r="L134" i="7"/>
  <c r="M134" i="7"/>
  <c r="N134" i="7"/>
  <c r="O134" i="7"/>
  <c r="C135" i="7"/>
  <c r="D135" i="7"/>
  <c r="E135" i="7"/>
  <c r="F135" i="7"/>
  <c r="G135" i="7"/>
  <c r="H135" i="7"/>
  <c r="I135" i="7"/>
  <c r="J135" i="7"/>
  <c r="K135" i="7"/>
  <c r="L135" i="7"/>
  <c r="M135" i="7"/>
  <c r="N135" i="7"/>
  <c r="O135" i="7"/>
  <c r="C136" i="7"/>
  <c r="D136" i="7"/>
  <c r="E136" i="7"/>
  <c r="F136" i="7"/>
  <c r="G136" i="7"/>
  <c r="H136" i="7"/>
  <c r="I136" i="7"/>
  <c r="J136" i="7"/>
  <c r="K136" i="7"/>
  <c r="L136" i="7"/>
  <c r="M136" i="7"/>
  <c r="N136" i="7"/>
  <c r="O136" i="7"/>
  <c r="C137" i="7"/>
  <c r="D137" i="7"/>
  <c r="E137" i="7"/>
  <c r="F137" i="7"/>
  <c r="G137" i="7"/>
  <c r="H137" i="7"/>
  <c r="I137" i="7"/>
  <c r="J137" i="7"/>
  <c r="K137" i="7"/>
  <c r="L137" i="7"/>
  <c r="M137" i="7"/>
  <c r="N137" i="7"/>
  <c r="O137" i="7"/>
  <c r="C138" i="7"/>
  <c r="D138" i="7"/>
  <c r="E138" i="7"/>
  <c r="F138" i="7"/>
  <c r="G138" i="7"/>
  <c r="H138" i="7"/>
  <c r="I138" i="7"/>
  <c r="J138" i="7"/>
  <c r="K138" i="7"/>
  <c r="L138" i="7"/>
  <c r="M138" i="7"/>
  <c r="N138" i="7"/>
  <c r="O138" i="7"/>
  <c r="C139" i="7"/>
  <c r="D139" i="7"/>
  <c r="E139" i="7"/>
  <c r="F139" i="7"/>
  <c r="G139" i="7"/>
  <c r="H139" i="7"/>
  <c r="I139" i="7"/>
  <c r="J139" i="7"/>
  <c r="K139" i="7"/>
  <c r="L139" i="7"/>
  <c r="M139" i="7"/>
  <c r="N139" i="7"/>
  <c r="O139" i="7"/>
  <c r="C140" i="7"/>
  <c r="D140" i="7"/>
  <c r="E140" i="7"/>
  <c r="F140" i="7"/>
  <c r="G140" i="7"/>
  <c r="H140" i="7"/>
  <c r="I140" i="7"/>
  <c r="J140" i="7"/>
  <c r="K140" i="7"/>
  <c r="L140" i="7"/>
  <c r="M140" i="7"/>
  <c r="N140" i="7"/>
  <c r="O140" i="7"/>
  <c r="C141" i="7"/>
  <c r="D141" i="7"/>
  <c r="E141" i="7"/>
  <c r="F141" i="7"/>
  <c r="G141" i="7"/>
  <c r="H141" i="7"/>
  <c r="I141" i="7"/>
  <c r="J141" i="7"/>
  <c r="K141" i="7"/>
  <c r="L141" i="7"/>
  <c r="M141" i="7"/>
  <c r="N141" i="7"/>
  <c r="O141" i="7"/>
  <c r="C142" i="7"/>
  <c r="D142" i="7"/>
  <c r="E142" i="7"/>
  <c r="F142" i="7"/>
  <c r="G142" i="7"/>
  <c r="H142" i="7"/>
  <c r="I142" i="7"/>
  <c r="J142" i="7"/>
  <c r="K142" i="7"/>
  <c r="L142" i="7"/>
  <c r="M142" i="7"/>
  <c r="N142" i="7"/>
  <c r="O142" i="7"/>
  <c r="C143" i="7"/>
  <c r="D143" i="7"/>
  <c r="E143" i="7"/>
  <c r="F143" i="7"/>
  <c r="G143" i="7"/>
  <c r="H143" i="7"/>
  <c r="I143" i="7"/>
  <c r="J143" i="7"/>
  <c r="K143" i="7"/>
  <c r="L143" i="7"/>
  <c r="M143" i="7"/>
  <c r="N143" i="7"/>
  <c r="O143" i="7"/>
  <c r="C144" i="7"/>
  <c r="D144" i="7"/>
  <c r="E144" i="7"/>
  <c r="F144" i="7"/>
  <c r="G144" i="7"/>
  <c r="H144" i="7"/>
  <c r="I144" i="7"/>
  <c r="J144" i="7"/>
  <c r="K144" i="7"/>
  <c r="L144" i="7"/>
  <c r="M144" i="7"/>
  <c r="N144" i="7"/>
  <c r="O144" i="7"/>
  <c r="C145" i="7"/>
  <c r="D145" i="7"/>
  <c r="E145" i="7"/>
  <c r="F145" i="7"/>
  <c r="G145" i="7"/>
  <c r="H145" i="7"/>
  <c r="I145" i="7"/>
  <c r="J145" i="7"/>
  <c r="K145" i="7"/>
  <c r="L145" i="7"/>
  <c r="M145" i="7"/>
  <c r="N145" i="7"/>
  <c r="O145" i="7"/>
  <c r="C146" i="7"/>
  <c r="D146" i="7"/>
  <c r="E146" i="7"/>
  <c r="F146" i="7"/>
  <c r="G146" i="7"/>
  <c r="H146" i="7"/>
  <c r="I146" i="7"/>
  <c r="J146" i="7"/>
  <c r="K146" i="7"/>
  <c r="L146" i="7"/>
  <c r="M146" i="7"/>
  <c r="N146" i="7"/>
  <c r="O146" i="7"/>
  <c r="C147" i="7"/>
  <c r="D147" i="7"/>
  <c r="E147" i="7"/>
  <c r="F147" i="7"/>
  <c r="G147" i="7"/>
  <c r="H147" i="7"/>
  <c r="I147" i="7"/>
  <c r="J147" i="7"/>
  <c r="K147" i="7"/>
  <c r="L147" i="7"/>
  <c r="M147" i="7"/>
  <c r="N147" i="7"/>
  <c r="O147" i="7"/>
  <c r="C148" i="7"/>
  <c r="D148" i="7"/>
  <c r="E148" i="7"/>
  <c r="F148" i="7"/>
  <c r="G148" i="7"/>
  <c r="H148" i="7"/>
  <c r="I148" i="7"/>
  <c r="J148" i="7"/>
  <c r="K148" i="7"/>
  <c r="L148" i="7"/>
  <c r="M148" i="7"/>
  <c r="N148" i="7"/>
  <c r="O148" i="7"/>
  <c r="C149" i="7"/>
  <c r="D149" i="7"/>
  <c r="E149" i="7"/>
  <c r="F149" i="7"/>
  <c r="G149" i="7"/>
  <c r="H149" i="7"/>
  <c r="I149" i="7"/>
  <c r="J149" i="7"/>
  <c r="K149" i="7"/>
  <c r="L149" i="7"/>
  <c r="M149" i="7"/>
  <c r="N149" i="7"/>
  <c r="O149" i="7"/>
  <c r="C150" i="7"/>
  <c r="D150" i="7"/>
  <c r="E150" i="7"/>
  <c r="F150" i="7"/>
  <c r="G150" i="7"/>
  <c r="H150" i="7"/>
  <c r="I150" i="7"/>
  <c r="J150" i="7"/>
  <c r="K150" i="7"/>
  <c r="L150" i="7"/>
  <c r="M150" i="7"/>
  <c r="N150" i="7"/>
  <c r="O150" i="7"/>
  <c r="C151" i="7"/>
  <c r="D151" i="7"/>
  <c r="E151" i="7"/>
  <c r="F151" i="7"/>
  <c r="G151" i="7"/>
  <c r="H151" i="7"/>
  <c r="I151" i="7"/>
  <c r="J151" i="7"/>
  <c r="K151" i="7"/>
  <c r="L151" i="7"/>
  <c r="M151" i="7"/>
  <c r="N151" i="7"/>
  <c r="O151" i="7"/>
  <c r="C152" i="7"/>
  <c r="D152" i="7"/>
  <c r="E152" i="7"/>
  <c r="F152" i="7"/>
  <c r="G152" i="7"/>
  <c r="H152" i="7"/>
  <c r="I152" i="7"/>
  <c r="J152" i="7"/>
  <c r="K152" i="7"/>
  <c r="L152" i="7"/>
  <c r="M152" i="7"/>
  <c r="N152" i="7"/>
  <c r="O152" i="7"/>
  <c r="C153" i="7"/>
  <c r="D153" i="7"/>
  <c r="E153" i="7"/>
  <c r="F153" i="7"/>
  <c r="G153" i="7"/>
  <c r="H153" i="7"/>
  <c r="I153" i="7"/>
  <c r="J153" i="7"/>
  <c r="K153" i="7"/>
  <c r="L153" i="7"/>
  <c r="M153" i="7"/>
  <c r="N153" i="7"/>
  <c r="O153" i="7"/>
  <c r="C154" i="7"/>
  <c r="D154" i="7"/>
  <c r="E154" i="7"/>
  <c r="F154" i="7"/>
  <c r="G154" i="7"/>
  <c r="H154" i="7"/>
  <c r="I154" i="7"/>
  <c r="J154" i="7"/>
  <c r="K154" i="7"/>
  <c r="L154" i="7"/>
  <c r="M154" i="7"/>
  <c r="N154" i="7"/>
  <c r="O154" i="7"/>
  <c r="C155" i="7"/>
  <c r="D155" i="7"/>
  <c r="E155" i="7"/>
  <c r="F155" i="7"/>
  <c r="G155" i="7"/>
  <c r="H155" i="7"/>
  <c r="I155" i="7"/>
  <c r="J155" i="7"/>
  <c r="K155" i="7"/>
  <c r="L155" i="7"/>
  <c r="M155" i="7"/>
  <c r="N155" i="7"/>
  <c r="O155" i="7"/>
  <c r="C156" i="7"/>
  <c r="D156" i="7"/>
  <c r="E156" i="7"/>
  <c r="F156" i="7"/>
  <c r="G156" i="7"/>
  <c r="H156" i="7"/>
  <c r="I156" i="7"/>
  <c r="J156" i="7"/>
  <c r="K156" i="7"/>
  <c r="L156" i="7"/>
  <c r="M156" i="7"/>
  <c r="N156" i="7"/>
  <c r="O156" i="7"/>
  <c r="C157" i="7"/>
  <c r="D157" i="7"/>
  <c r="E157" i="7"/>
  <c r="F157" i="7"/>
  <c r="G157" i="7"/>
  <c r="H157" i="7"/>
  <c r="I157" i="7"/>
  <c r="J157" i="7"/>
  <c r="K157" i="7"/>
  <c r="L157" i="7"/>
  <c r="M157" i="7"/>
  <c r="N157" i="7"/>
  <c r="O157" i="7"/>
  <c r="C158" i="7"/>
  <c r="D158" i="7"/>
  <c r="E158" i="7"/>
  <c r="F158" i="7"/>
  <c r="G158" i="7"/>
  <c r="H158" i="7"/>
  <c r="I158" i="7"/>
  <c r="J158" i="7"/>
  <c r="K158" i="7"/>
  <c r="L158" i="7"/>
  <c r="M158" i="7"/>
  <c r="N158" i="7"/>
  <c r="O158" i="7"/>
  <c r="C159" i="7"/>
  <c r="D159" i="7"/>
  <c r="E159" i="7"/>
  <c r="F159" i="7"/>
  <c r="G159" i="7"/>
  <c r="H159" i="7"/>
  <c r="I159" i="7"/>
  <c r="J159" i="7"/>
  <c r="K159" i="7"/>
  <c r="L159" i="7"/>
  <c r="M159" i="7"/>
  <c r="N159" i="7"/>
  <c r="O159" i="7"/>
  <c r="C160" i="7"/>
  <c r="D160" i="7"/>
  <c r="E160" i="7"/>
  <c r="F160" i="7"/>
  <c r="G160" i="7"/>
  <c r="H160" i="7"/>
  <c r="I160" i="7"/>
  <c r="J160" i="7"/>
  <c r="K160" i="7"/>
  <c r="L160" i="7"/>
  <c r="M160" i="7"/>
  <c r="N160" i="7"/>
  <c r="O160" i="7"/>
  <c r="C161" i="7"/>
  <c r="D161" i="7"/>
  <c r="E161" i="7"/>
  <c r="F161" i="7"/>
  <c r="G161" i="7"/>
  <c r="H161" i="7"/>
  <c r="I161" i="7"/>
  <c r="J161" i="7"/>
  <c r="K161" i="7"/>
  <c r="L161" i="7"/>
  <c r="M161" i="7"/>
  <c r="N161" i="7"/>
  <c r="O161" i="7"/>
  <c r="C162" i="7"/>
  <c r="D162" i="7"/>
  <c r="E162" i="7"/>
  <c r="F162" i="7"/>
  <c r="G162" i="7"/>
  <c r="H162" i="7"/>
  <c r="I162" i="7"/>
  <c r="J162" i="7"/>
  <c r="K162" i="7"/>
  <c r="L162" i="7"/>
  <c r="M162" i="7"/>
  <c r="N162" i="7"/>
  <c r="O162" i="7"/>
  <c r="C163" i="7"/>
  <c r="D163" i="7"/>
  <c r="E163" i="7"/>
  <c r="F163" i="7"/>
  <c r="G163" i="7"/>
  <c r="H163" i="7"/>
  <c r="I163" i="7"/>
  <c r="J163" i="7"/>
  <c r="K163" i="7"/>
  <c r="L163" i="7"/>
  <c r="M163" i="7"/>
  <c r="N163" i="7"/>
  <c r="O163" i="7"/>
  <c r="C164" i="7"/>
  <c r="D164" i="7"/>
  <c r="E164" i="7"/>
  <c r="F164" i="7"/>
  <c r="G164" i="7"/>
  <c r="H164" i="7"/>
  <c r="I164" i="7"/>
  <c r="J164" i="7"/>
  <c r="K164" i="7"/>
  <c r="L164" i="7"/>
  <c r="M164" i="7"/>
  <c r="N164" i="7"/>
  <c r="O164" i="7"/>
  <c r="C165" i="7"/>
  <c r="D165" i="7"/>
  <c r="E165" i="7"/>
  <c r="F165" i="7"/>
  <c r="G165" i="7"/>
  <c r="H165" i="7"/>
  <c r="I165" i="7"/>
  <c r="J165" i="7"/>
  <c r="K165" i="7"/>
  <c r="L165" i="7"/>
  <c r="M165" i="7"/>
  <c r="N165" i="7"/>
  <c r="O165" i="7"/>
  <c r="C166" i="7"/>
  <c r="D166" i="7"/>
  <c r="E166" i="7"/>
  <c r="F166" i="7"/>
  <c r="G166" i="7"/>
  <c r="H166" i="7"/>
  <c r="I166" i="7"/>
  <c r="J166" i="7"/>
  <c r="K166" i="7"/>
  <c r="L166" i="7"/>
  <c r="M166" i="7"/>
  <c r="N166" i="7"/>
  <c r="O166" i="7"/>
  <c r="C167" i="7"/>
  <c r="D167" i="7"/>
  <c r="E167" i="7"/>
  <c r="F167" i="7"/>
  <c r="G167" i="7"/>
  <c r="H167" i="7"/>
  <c r="I167" i="7"/>
  <c r="J167" i="7"/>
  <c r="K167" i="7"/>
  <c r="L167" i="7"/>
  <c r="M167" i="7"/>
  <c r="N167" i="7"/>
  <c r="O167" i="7"/>
  <c r="C168" i="7"/>
  <c r="D168" i="7"/>
  <c r="E168" i="7"/>
  <c r="F168" i="7"/>
  <c r="G168" i="7"/>
  <c r="H168" i="7"/>
  <c r="I168" i="7"/>
  <c r="J168" i="7"/>
  <c r="K168" i="7"/>
  <c r="L168" i="7"/>
  <c r="M168" i="7"/>
  <c r="N168" i="7"/>
  <c r="O168" i="7"/>
  <c r="C169" i="7"/>
  <c r="D169" i="7"/>
  <c r="E169" i="7"/>
  <c r="F169" i="7"/>
  <c r="G169" i="7"/>
  <c r="H169" i="7"/>
  <c r="I169" i="7"/>
  <c r="J169" i="7"/>
  <c r="K169" i="7"/>
  <c r="L169" i="7"/>
  <c r="M169" i="7"/>
  <c r="N169" i="7"/>
  <c r="O169" i="7"/>
  <c r="C170" i="7"/>
  <c r="D170" i="7"/>
  <c r="E170" i="7"/>
  <c r="F170" i="7"/>
  <c r="G170" i="7"/>
  <c r="H170" i="7"/>
  <c r="I170" i="7"/>
  <c r="J170" i="7"/>
  <c r="K170" i="7"/>
  <c r="L170" i="7"/>
  <c r="M170" i="7"/>
  <c r="N170" i="7"/>
  <c r="O170" i="7"/>
  <c r="C171" i="7"/>
  <c r="D171" i="7"/>
  <c r="E171" i="7"/>
  <c r="F171" i="7"/>
  <c r="G171" i="7"/>
  <c r="H171" i="7"/>
  <c r="I171" i="7"/>
  <c r="J171" i="7"/>
  <c r="K171" i="7"/>
  <c r="L171" i="7"/>
  <c r="M171" i="7"/>
  <c r="N171" i="7"/>
  <c r="O171" i="7"/>
  <c r="C172" i="7"/>
  <c r="D172" i="7"/>
  <c r="E172" i="7"/>
  <c r="F172" i="7"/>
  <c r="G172" i="7"/>
  <c r="H172" i="7"/>
  <c r="I172" i="7"/>
  <c r="J172" i="7"/>
  <c r="K172" i="7"/>
  <c r="L172" i="7"/>
  <c r="M172" i="7"/>
  <c r="N172" i="7"/>
  <c r="O172" i="7"/>
  <c r="C173" i="7"/>
  <c r="D173" i="7"/>
  <c r="E173" i="7"/>
  <c r="F173" i="7"/>
  <c r="G173" i="7"/>
  <c r="H173" i="7"/>
  <c r="I173" i="7"/>
  <c r="J173" i="7"/>
  <c r="K173" i="7"/>
  <c r="L173" i="7"/>
  <c r="M173" i="7"/>
  <c r="N173" i="7"/>
  <c r="O173" i="7"/>
  <c r="C174" i="7"/>
  <c r="D174" i="7"/>
  <c r="E174" i="7"/>
  <c r="F174" i="7"/>
  <c r="G174" i="7"/>
  <c r="H174" i="7"/>
  <c r="I174" i="7"/>
  <c r="J174" i="7"/>
  <c r="K174" i="7"/>
  <c r="L174" i="7"/>
  <c r="M174" i="7"/>
  <c r="N174" i="7"/>
  <c r="O174" i="7"/>
  <c r="C175" i="7"/>
  <c r="D175" i="7"/>
  <c r="E175" i="7"/>
  <c r="F175" i="7"/>
  <c r="G175" i="7"/>
  <c r="H175" i="7"/>
  <c r="I175" i="7"/>
  <c r="J175" i="7"/>
  <c r="K175" i="7"/>
  <c r="L175" i="7"/>
  <c r="M175" i="7"/>
  <c r="N175" i="7"/>
  <c r="O175" i="7"/>
  <c r="C176" i="7"/>
  <c r="D176" i="7"/>
  <c r="E176" i="7"/>
  <c r="F176" i="7"/>
  <c r="G176" i="7"/>
  <c r="H176" i="7"/>
  <c r="I176" i="7"/>
  <c r="J176" i="7"/>
  <c r="K176" i="7"/>
  <c r="L176" i="7"/>
  <c r="M176" i="7"/>
  <c r="N176" i="7"/>
  <c r="O176" i="7"/>
  <c r="C177" i="7"/>
  <c r="D177" i="7"/>
  <c r="E177" i="7"/>
  <c r="F177" i="7"/>
  <c r="G177" i="7"/>
  <c r="H177" i="7"/>
  <c r="I177" i="7"/>
  <c r="J177" i="7"/>
  <c r="K177" i="7"/>
  <c r="L177" i="7"/>
  <c r="M177" i="7"/>
  <c r="N177" i="7"/>
  <c r="O177" i="7"/>
  <c r="C178" i="7"/>
  <c r="D178" i="7"/>
  <c r="E178" i="7"/>
  <c r="F178" i="7"/>
  <c r="G178" i="7"/>
  <c r="H178" i="7"/>
  <c r="I178" i="7"/>
  <c r="J178" i="7"/>
  <c r="K178" i="7"/>
  <c r="L178" i="7"/>
  <c r="M178" i="7"/>
  <c r="N178" i="7"/>
  <c r="O178" i="7"/>
  <c r="C179" i="7"/>
  <c r="D179" i="7"/>
  <c r="E179" i="7"/>
  <c r="F179" i="7"/>
  <c r="G179" i="7"/>
  <c r="H179" i="7"/>
  <c r="I179" i="7"/>
  <c r="J179" i="7"/>
  <c r="K179" i="7"/>
  <c r="L179" i="7"/>
  <c r="M179" i="7"/>
  <c r="N179" i="7"/>
  <c r="O179" i="7"/>
  <c r="C180" i="7"/>
  <c r="D180" i="7"/>
  <c r="E180" i="7"/>
  <c r="F180" i="7"/>
  <c r="G180" i="7"/>
  <c r="H180" i="7"/>
  <c r="I180" i="7"/>
  <c r="J180" i="7"/>
  <c r="K180" i="7"/>
  <c r="L180" i="7"/>
  <c r="M180" i="7"/>
  <c r="N180" i="7"/>
  <c r="O180" i="7"/>
  <c r="C181" i="7"/>
  <c r="D181" i="7"/>
  <c r="E181" i="7"/>
  <c r="F181" i="7"/>
  <c r="G181" i="7"/>
  <c r="H181" i="7"/>
  <c r="I181" i="7"/>
  <c r="J181" i="7"/>
  <c r="K181" i="7"/>
  <c r="L181" i="7"/>
  <c r="M181" i="7"/>
  <c r="N181" i="7"/>
  <c r="O181" i="7"/>
  <c r="C182" i="7"/>
  <c r="D182" i="7"/>
  <c r="E182" i="7"/>
  <c r="F182" i="7"/>
  <c r="G182" i="7"/>
  <c r="H182" i="7"/>
  <c r="I182" i="7"/>
  <c r="J182" i="7"/>
  <c r="K182" i="7"/>
  <c r="L182" i="7"/>
  <c r="M182" i="7"/>
  <c r="N182" i="7"/>
  <c r="O182" i="7"/>
  <c r="C183" i="7"/>
  <c r="D183" i="7"/>
  <c r="E183" i="7"/>
  <c r="F183" i="7"/>
  <c r="G183" i="7"/>
  <c r="H183" i="7"/>
  <c r="I183" i="7"/>
  <c r="J183" i="7"/>
  <c r="K183" i="7"/>
  <c r="L183" i="7"/>
  <c r="M183" i="7"/>
  <c r="N183" i="7"/>
  <c r="O183" i="7"/>
  <c r="C184" i="7"/>
  <c r="D184" i="7"/>
  <c r="E184" i="7"/>
  <c r="F184" i="7"/>
  <c r="G184" i="7"/>
  <c r="H184" i="7"/>
  <c r="I184" i="7"/>
  <c r="J184" i="7"/>
  <c r="K184" i="7"/>
  <c r="L184" i="7"/>
  <c r="M184" i="7"/>
  <c r="N184" i="7"/>
  <c r="O184" i="7"/>
  <c r="C185" i="7"/>
  <c r="D185" i="7"/>
  <c r="E185" i="7"/>
  <c r="F185" i="7"/>
  <c r="G185" i="7"/>
  <c r="H185" i="7"/>
  <c r="I185" i="7"/>
  <c r="J185" i="7"/>
  <c r="K185" i="7"/>
  <c r="L185" i="7"/>
  <c r="M185" i="7"/>
  <c r="N185" i="7"/>
  <c r="O185" i="7"/>
  <c r="C186" i="7"/>
  <c r="D186" i="7"/>
  <c r="E186" i="7"/>
  <c r="F186" i="7"/>
  <c r="G186" i="7"/>
  <c r="H186" i="7"/>
  <c r="I186" i="7"/>
  <c r="J186" i="7"/>
  <c r="K186" i="7"/>
  <c r="L186" i="7"/>
  <c r="M186" i="7"/>
  <c r="N186" i="7"/>
  <c r="O186" i="7"/>
  <c r="C187" i="7"/>
  <c r="D187" i="7"/>
  <c r="E187" i="7"/>
  <c r="F187" i="7"/>
  <c r="G187" i="7"/>
  <c r="H187" i="7"/>
  <c r="I187" i="7"/>
  <c r="J187" i="7"/>
  <c r="K187" i="7"/>
  <c r="L187" i="7"/>
  <c r="M187" i="7"/>
  <c r="N187" i="7"/>
  <c r="O187" i="7"/>
  <c r="C188" i="7"/>
  <c r="D188" i="7"/>
  <c r="E188" i="7"/>
  <c r="F188" i="7"/>
  <c r="G188" i="7"/>
  <c r="H188" i="7"/>
  <c r="I188" i="7"/>
  <c r="J188" i="7"/>
  <c r="K188" i="7"/>
  <c r="L188" i="7"/>
  <c r="M188" i="7"/>
  <c r="N188" i="7"/>
  <c r="O188" i="7"/>
  <c r="C189" i="7"/>
  <c r="D189" i="7"/>
  <c r="E189" i="7"/>
  <c r="F189" i="7"/>
  <c r="G189" i="7"/>
  <c r="H189" i="7"/>
  <c r="I189" i="7"/>
  <c r="J189" i="7"/>
  <c r="K189" i="7"/>
  <c r="L189" i="7"/>
  <c r="M189" i="7"/>
  <c r="N189" i="7"/>
  <c r="O189" i="7"/>
  <c r="C190" i="7"/>
  <c r="D190" i="7"/>
  <c r="E190" i="7"/>
  <c r="F190" i="7"/>
  <c r="G190" i="7"/>
  <c r="H190" i="7"/>
  <c r="I190" i="7"/>
  <c r="J190" i="7"/>
  <c r="K190" i="7"/>
  <c r="L190" i="7"/>
  <c r="M190" i="7"/>
  <c r="N190" i="7"/>
  <c r="O190" i="7"/>
  <c r="C191" i="7"/>
  <c r="D191" i="7"/>
  <c r="E191" i="7"/>
  <c r="F191" i="7"/>
  <c r="G191" i="7"/>
  <c r="H191" i="7"/>
  <c r="I191" i="7"/>
  <c r="J191" i="7"/>
  <c r="K191" i="7"/>
  <c r="L191" i="7"/>
  <c r="M191" i="7"/>
  <c r="N191" i="7"/>
  <c r="O191" i="7"/>
  <c r="C192" i="7"/>
  <c r="D192" i="7"/>
  <c r="E192" i="7"/>
  <c r="F192" i="7"/>
  <c r="G192" i="7"/>
  <c r="H192" i="7"/>
  <c r="I192" i="7"/>
  <c r="J192" i="7"/>
  <c r="K192" i="7"/>
  <c r="L192" i="7"/>
  <c r="M192" i="7"/>
  <c r="N192" i="7"/>
  <c r="O192" i="7"/>
  <c r="C193" i="7"/>
  <c r="D193" i="7"/>
  <c r="E193" i="7"/>
  <c r="F193" i="7"/>
  <c r="G193" i="7"/>
  <c r="H193" i="7"/>
  <c r="I193" i="7"/>
  <c r="J193" i="7"/>
  <c r="K193" i="7"/>
  <c r="L193" i="7"/>
  <c r="M193" i="7"/>
  <c r="N193" i="7"/>
  <c r="O193" i="7"/>
  <c r="C194" i="7"/>
  <c r="D194" i="7"/>
  <c r="E194" i="7"/>
  <c r="F194" i="7"/>
  <c r="G194" i="7"/>
  <c r="H194" i="7"/>
  <c r="I194" i="7"/>
  <c r="J194" i="7"/>
  <c r="K194" i="7"/>
  <c r="L194" i="7"/>
  <c r="M194" i="7"/>
  <c r="N194" i="7"/>
  <c r="O194" i="7"/>
  <c r="C195" i="7"/>
  <c r="D195" i="7"/>
  <c r="E195" i="7"/>
  <c r="F195" i="7"/>
  <c r="G195" i="7"/>
  <c r="H195" i="7"/>
  <c r="I195" i="7"/>
  <c r="J195" i="7"/>
  <c r="K195" i="7"/>
  <c r="L195" i="7"/>
  <c r="M195" i="7"/>
  <c r="N195" i="7"/>
  <c r="O195" i="7"/>
  <c r="C196" i="7"/>
  <c r="D196" i="7"/>
  <c r="E196" i="7"/>
  <c r="F196" i="7"/>
  <c r="G196" i="7"/>
  <c r="H196" i="7"/>
  <c r="I196" i="7"/>
  <c r="J196" i="7"/>
  <c r="K196" i="7"/>
  <c r="L196" i="7"/>
  <c r="M196" i="7"/>
  <c r="N196" i="7"/>
  <c r="O196" i="7"/>
  <c r="C197" i="7"/>
  <c r="D197" i="7"/>
  <c r="E197" i="7"/>
  <c r="F197" i="7"/>
  <c r="G197" i="7"/>
  <c r="H197" i="7"/>
  <c r="I197" i="7"/>
  <c r="J197" i="7"/>
  <c r="K197" i="7"/>
  <c r="L197" i="7"/>
  <c r="M197" i="7"/>
  <c r="N197" i="7"/>
  <c r="O197" i="7"/>
  <c r="C198" i="7"/>
  <c r="D198" i="7"/>
  <c r="E198" i="7"/>
  <c r="F198" i="7"/>
  <c r="G198" i="7"/>
  <c r="H198" i="7"/>
  <c r="I198" i="7"/>
  <c r="J198" i="7"/>
  <c r="K198" i="7"/>
  <c r="L198" i="7"/>
  <c r="M198" i="7"/>
  <c r="N198" i="7"/>
  <c r="O198" i="7"/>
  <c r="C199" i="7"/>
  <c r="D199" i="7"/>
  <c r="E199" i="7"/>
  <c r="F199" i="7"/>
  <c r="G199" i="7"/>
  <c r="H199" i="7"/>
  <c r="I199" i="7"/>
  <c r="J199" i="7"/>
  <c r="K199" i="7"/>
  <c r="L199" i="7"/>
  <c r="M199" i="7"/>
  <c r="N199" i="7"/>
  <c r="O199" i="7"/>
  <c r="C200" i="7"/>
  <c r="D200" i="7"/>
  <c r="E200" i="7"/>
  <c r="F200" i="7"/>
  <c r="G200" i="7"/>
  <c r="H200" i="7"/>
  <c r="I200" i="7"/>
  <c r="J200" i="7"/>
  <c r="K200" i="7"/>
  <c r="L200" i="7"/>
  <c r="M200" i="7"/>
  <c r="N200" i="7"/>
  <c r="O200" i="7"/>
  <c r="C201" i="7"/>
  <c r="D201" i="7"/>
  <c r="E201" i="7"/>
  <c r="F201" i="7"/>
  <c r="G201" i="7"/>
  <c r="H201" i="7"/>
  <c r="I201" i="7"/>
  <c r="J201" i="7"/>
  <c r="K201" i="7"/>
  <c r="L201" i="7"/>
  <c r="M201" i="7"/>
  <c r="N201" i="7"/>
  <c r="O201" i="7"/>
  <c r="C202" i="7"/>
  <c r="D202" i="7"/>
  <c r="E202" i="7"/>
  <c r="F202" i="7"/>
  <c r="G202" i="7"/>
  <c r="H202" i="7"/>
  <c r="I202" i="7"/>
  <c r="J202" i="7"/>
  <c r="K202" i="7"/>
  <c r="L202" i="7"/>
  <c r="M202" i="7"/>
  <c r="N202" i="7"/>
  <c r="O202" i="7"/>
  <c r="C203" i="7"/>
  <c r="D203" i="7"/>
  <c r="E203" i="7"/>
  <c r="F203" i="7"/>
  <c r="G203" i="7"/>
  <c r="H203" i="7"/>
  <c r="I203" i="7"/>
  <c r="J203" i="7"/>
  <c r="K203" i="7"/>
  <c r="L203" i="7"/>
  <c r="M203" i="7"/>
  <c r="N203" i="7"/>
  <c r="O203" i="7"/>
  <c r="C204" i="7"/>
  <c r="D204" i="7"/>
  <c r="E204" i="7"/>
  <c r="F204" i="7"/>
  <c r="G204" i="7"/>
  <c r="H204" i="7"/>
  <c r="I204" i="7"/>
  <c r="J204" i="7"/>
  <c r="K204" i="7"/>
  <c r="L204" i="7"/>
  <c r="M204" i="7"/>
  <c r="N204" i="7"/>
  <c r="O204" i="7"/>
  <c r="C205" i="7"/>
  <c r="D205" i="7"/>
  <c r="E205" i="7"/>
  <c r="F205" i="7"/>
  <c r="G205" i="7"/>
  <c r="H205" i="7"/>
  <c r="I205" i="7"/>
  <c r="J205" i="7"/>
  <c r="K205" i="7"/>
  <c r="L205" i="7"/>
  <c r="M205" i="7"/>
  <c r="N205" i="7"/>
  <c r="O205" i="7"/>
  <c r="C206" i="7"/>
  <c r="D206" i="7"/>
  <c r="E206" i="7"/>
  <c r="F206" i="7"/>
  <c r="G206" i="7"/>
  <c r="H206" i="7"/>
  <c r="I206" i="7"/>
  <c r="J206" i="7"/>
  <c r="K206" i="7"/>
  <c r="L206" i="7"/>
  <c r="M206" i="7"/>
  <c r="N206" i="7"/>
  <c r="O206" i="7"/>
  <c r="C207" i="7"/>
  <c r="D207" i="7"/>
  <c r="E207" i="7"/>
  <c r="F207" i="7"/>
  <c r="G207" i="7"/>
  <c r="H207" i="7"/>
  <c r="I207" i="7"/>
  <c r="J207" i="7"/>
  <c r="K207" i="7"/>
  <c r="L207" i="7"/>
  <c r="M207" i="7"/>
  <c r="N207" i="7"/>
  <c r="O207" i="7"/>
  <c r="C208" i="7"/>
  <c r="D208" i="7"/>
  <c r="E208" i="7"/>
  <c r="F208" i="7"/>
  <c r="G208" i="7"/>
  <c r="H208" i="7"/>
  <c r="I208" i="7"/>
  <c r="J208" i="7"/>
  <c r="K208" i="7"/>
  <c r="L208" i="7"/>
  <c r="M208" i="7"/>
  <c r="N208" i="7"/>
  <c r="O208" i="7"/>
  <c r="C209" i="7"/>
  <c r="D209" i="7"/>
  <c r="E209" i="7"/>
  <c r="F209" i="7"/>
  <c r="G209" i="7"/>
  <c r="H209" i="7"/>
  <c r="I209" i="7"/>
  <c r="J209" i="7"/>
  <c r="K209" i="7"/>
  <c r="L209" i="7"/>
  <c r="M209" i="7"/>
  <c r="N209" i="7"/>
  <c r="O209" i="7"/>
  <c r="C210" i="7"/>
  <c r="D210" i="7"/>
  <c r="E210" i="7"/>
  <c r="F210" i="7"/>
  <c r="G210" i="7"/>
  <c r="H210" i="7"/>
  <c r="I210" i="7"/>
  <c r="J210" i="7"/>
  <c r="K210" i="7"/>
  <c r="L210" i="7"/>
  <c r="M210" i="7"/>
  <c r="N210" i="7"/>
  <c r="O210" i="7"/>
  <c r="C211" i="7"/>
  <c r="D211" i="7"/>
  <c r="E211" i="7"/>
  <c r="F211" i="7"/>
  <c r="G211" i="7"/>
  <c r="H211" i="7"/>
  <c r="I211" i="7"/>
  <c r="J211" i="7"/>
  <c r="K211" i="7"/>
  <c r="L211" i="7"/>
  <c r="M211" i="7"/>
  <c r="N211" i="7"/>
  <c r="O211" i="7"/>
  <c r="C212" i="7"/>
  <c r="D212" i="7"/>
  <c r="E212" i="7"/>
  <c r="F212" i="7"/>
  <c r="G212" i="7"/>
  <c r="H212" i="7"/>
  <c r="I212" i="7"/>
  <c r="J212" i="7"/>
  <c r="K212" i="7"/>
  <c r="L212" i="7"/>
  <c r="M212" i="7"/>
  <c r="N212" i="7"/>
  <c r="O212" i="7"/>
  <c r="C213" i="7"/>
  <c r="D213" i="7"/>
  <c r="E213" i="7"/>
  <c r="F213" i="7"/>
  <c r="G213" i="7"/>
  <c r="H213" i="7"/>
  <c r="I213" i="7"/>
  <c r="J213" i="7"/>
  <c r="K213" i="7"/>
  <c r="L213" i="7"/>
  <c r="M213" i="7"/>
  <c r="N213" i="7"/>
  <c r="O213" i="7"/>
  <c r="C214" i="7"/>
  <c r="D214" i="7"/>
  <c r="E214" i="7"/>
  <c r="F214" i="7"/>
  <c r="G214" i="7"/>
  <c r="H214" i="7"/>
  <c r="I214" i="7"/>
  <c r="J214" i="7"/>
  <c r="K214" i="7"/>
  <c r="L214" i="7"/>
  <c r="M214" i="7"/>
  <c r="N214" i="7"/>
  <c r="O214" i="7"/>
  <c r="C215" i="7"/>
  <c r="D215" i="7"/>
  <c r="E215" i="7"/>
  <c r="F215" i="7"/>
  <c r="G215" i="7"/>
  <c r="H215" i="7"/>
  <c r="I215" i="7"/>
  <c r="J215" i="7"/>
  <c r="K215" i="7"/>
  <c r="L215" i="7"/>
  <c r="M215" i="7"/>
  <c r="N215" i="7"/>
  <c r="O215" i="7"/>
  <c r="C216" i="7"/>
  <c r="D216" i="7"/>
  <c r="E216" i="7"/>
  <c r="F216" i="7"/>
  <c r="G216" i="7"/>
  <c r="H216" i="7"/>
  <c r="I216" i="7"/>
  <c r="J216" i="7"/>
  <c r="K216" i="7"/>
  <c r="L216" i="7"/>
  <c r="M216" i="7"/>
  <c r="N216" i="7"/>
  <c r="O216" i="7"/>
  <c r="C217" i="7"/>
  <c r="D217" i="7"/>
  <c r="E217" i="7"/>
  <c r="F217" i="7"/>
  <c r="G217" i="7"/>
  <c r="H217" i="7"/>
  <c r="I217" i="7"/>
  <c r="J217" i="7"/>
  <c r="K217" i="7"/>
  <c r="L217" i="7"/>
  <c r="M217" i="7"/>
  <c r="N217" i="7"/>
  <c r="O217" i="7"/>
  <c r="C218" i="7"/>
  <c r="D218" i="7"/>
  <c r="E218" i="7"/>
  <c r="F218" i="7"/>
  <c r="G218" i="7"/>
  <c r="H218" i="7"/>
  <c r="I218" i="7"/>
  <c r="J218" i="7"/>
  <c r="K218" i="7"/>
  <c r="L218" i="7"/>
  <c r="M218" i="7"/>
  <c r="N218" i="7"/>
  <c r="O218" i="7"/>
  <c r="C219" i="7"/>
  <c r="D219" i="7"/>
  <c r="E219" i="7"/>
  <c r="F219" i="7"/>
  <c r="G219" i="7"/>
  <c r="H219" i="7"/>
  <c r="I219" i="7"/>
  <c r="J219" i="7"/>
  <c r="K219" i="7"/>
  <c r="L219" i="7"/>
  <c r="M219" i="7"/>
  <c r="N219" i="7"/>
  <c r="O219" i="7"/>
  <c r="C220" i="7"/>
  <c r="D220" i="7"/>
  <c r="E220" i="7"/>
  <c r="F220" i="7"/>
  <c r="G220" i="7"/>
  <c r="H220" i="7"/>
  <c r="I220" i="7"/>
  <c r="J220" i="7"/>
  <c r="K220" i="7"/>
  <c r="L220" i="7"/>
  <c r="M220" i="7"/>
  <c r="N220" i="7"/>
  <c r="O220" i="7"/>
  <c r="C221" i="7"/>
  <c r="D221" i="7"/>
  <c r="E221" i="7"/>
  <c r="F221" i="7"/>
  <c r="G221" i="7"/>
  <c r="H221" i="7"/>
  <c r="I221" i="7"/>
  <c r="J221" i="7"/>
  <c r="K221" i="7"/>
  <c r="L221" i="7"/>
  <c r="M221" i="7"/>
  <c r="N221" i="7"/>
  <c r="O221" i="7"/>
  <c r="C222" i="7"/>
  <c r="D222" i="7"/>
  <c r="E222" i="7"/>
  <c r="F222" i="7"/>
  <c r="G222" i="7"/>
  <c r="H222" i="7"/>
  <c r="I222" i="7"/>
  <c r="J222" i="7"/>
  <c r="K222" i="7"/>
  <c r="L222" i="7"/>
  <c r="M222" i="7"/>
  <c r="N222" i="7"/>
  <c r="O222" i="7"/>
  <c r="C223" i="7"/>
  <c r="D223" i="7"/>
  <c r="E223" i="7"/>
  <c r="F223" i="7"/>
  <c r="G223" i="7"/>
  <c r="H223" i="7"/>
  <c r="I223" i="7"/>
  <c r="J223" i="7"/>
  <c r="K223" i="7"/>
  <c r="L223" i="7"/>
  <c r="M223" i="7"/>
  <c r="N223" i="7"/>
  <c r="O223" i="7"/>
  <c r="C224" i="7"/>
  <c r="D224" i="7"/>
  <c r="E224" i="7"/>
  <c r="F224" i="7"/>
  <c r="G224" i="7"/>
  <c r="H224" i="7"/>
  <c r="I224" i="7"/>
  <c r="J224" i="7"/>
  <c r="K224" i="7"/>
  <c r="L224" i="7"/>
  <c r="M224" i="7"/>
  <c r="N224" i="7"/>
  <c r="O224" i="7"/>
  <c r="C225" i="7"/>
  <c r="D225" i="7"/>
  <c r="E225" i="7"/>
  <c r="F225" i="7"/>
  <c r="G225" i="7"/>
  <c r="H225" i="7"/>
  <c r="I225" i="7"/>
  <c r="J225" i="7"/>
  <c r="K225" i="7"/>
  <c r="L225" i="7"/>
  <c r="M225" i="7"/>
  <c r="N225" i="7"/>
  <c r="O225" i="7"/>
  <c r="C226" i="7"/>
  <c r="D226" i="7"/>
  <c r="E226" i="7"/>
  <c r="F226" i="7"/>
  <c r="G226" i="7"/>
  <c r="H226" i="7"/>
  <c r="I226" i="7"/>
  <c r="J226" i="7"/>
  <c r="K226" i="7"/>
  <c r="L226" i="7"/>
  <c r="M226" i="7"/>
  <c r="N226" i="7"/>
  <c r="O226" i="7"/>
  <c r="C227" i="7"/>
  <c r="D227" i="7"/>
  <c r="E227" i="7"/>
  <c r="F227" i="7"/>
  <c r="G227" i="7"/>
  <c r="H227" i="7"/>
  <c r="I227" i="7"/>
  <c r="J227" i="7"/>
  <c r="K227" i="7"/>
  <c r="L227" i="7"/>
  <c r="M227" i="7"/>
  <c r="N227" i="7"/>
  <c r="O227" i="7"/>
  <c r="C228" i="7"/>
  <c r="D228" i="7"/>
  <c r="E228" i="7"/>
  <c r="F228" i="7"/>
  <c r="G228" i="7"/>
  <c r="H228" i="7"/>
  <c r="I228" i="7"/>
  <c r="J228" i="7"/>
  <c r="K228" i="7"/>
  <c r="L228" i="7"/>
  <c r="M228" i="7"/>
  <c r="N228" i="7"/>
  <c r="O228" i="7"/>
  <c r="C229" i="7"/>
  <c r="D229" i="7"/>
  <c r="E229" i="7"/>
  <c r="F229" i="7"/>
  <c r="G229" i="7"/>
  <c r="H229" i="7"/>
  <c r="I229" i="7"/>
  <c r="J229" i="7"/>
  <c r="K229" i="7"/>
  <c r="L229" i="7"/>
  <c r="M229" i="7"/>
  <c r="N229" i="7"/>
  <c r="O229" i="7"/>
  <c r="C230" i="7"/>
  <c r="D230" i="7"/>
  <c r="E230" i="7"/>
  <c r="F230" i="7"/>
  <c r="G230" i="7"/>
  <c r="H230" i="7"/>
  <c r="I230" i="7"/>
  <c r="J230" i="7"/>
  <c r="K230" i="7"/>
  <c r="L230" i="7"/>
  <c r="M230" i="7"/>
  <c r="N230" i="7"/>
  <c r="O230" i="7"/>
  <c r="C231" i="7"/>
  <c r="D231" i="7"/>
  <c r="E231" i="7"/>
  <c r="F231" i="7"/>
  <c r="G231" i="7"/>
  <c r="H231" i="7"/>
  <c r="I231" i="7"/>
  <c r="J231" i="7"/>
  <c r="K231" i="7"/>
  <c r="L231" i="7"/>
  <c r="M231" i="7"/>
  <c r="N231" i="7"/>
  <c r="O231" i="7"/>
  <c r="C232" i="7"/>
  <c r="D232" i="7"/>
  <c r="E232" i="7"/>
  <c r="F232" i="7"/>
  <c r="G232" i="7"/>
  <c r="H232" i="7"/>
  <c r="I232" i="7"/>
  <c r="J232" i="7"/>
  <c r="K232" i="7"/>
  <c r="L232" i="7"/>
  <c r="M232" i="7"/>
  <c r="N232" i="7"/>
  <c r="O232" i="7"/>
  <c r="C233" i="7"/>
  <c r="D233" i="7"/>
  <c r="E233" i="7"/>
  <c r="F233" i="7"/>
  <c r="G233" i="7"/>
  <c r="H233" i="7"/>
  <c r="I233" i="7"/>
  <c r="J233" i="7"/>
  <c r="K233" i="7"/>
  <c r="L233" i="7"/>
  <c r="M233" i="7"/>
  <c r="N233" i="7"/>
  <c r="O233" i="7"/>
  <c r="C234" i="7"/>
  <c r="D234" i="7"/>
  <c r="E234" i="7"/>
  <c r="F234" i="7"/>
  <c r="G234" i="7"/>
  <c r="H234" i="7"/>
  <c r="I234" i="7"/>
  <c r="J234" i="7"/>
  <c r="K234" i="7"/>
  <c r="L234" i="7"/>
  <c r="M234" i="7"/>
  <c r="N234" i="7"/>
  <c r="O234" i="7"/>
  <c r="C235" i="7"/>
  <c r="D235" i="7"/>
  <c r="E235" i="7"/>
  <c r="F235" i="7"/>
  <c r="G235" i="7"/>
  <c r="H235" i="7"/>
  <c r="I235" i="7"/>
  <c r="J235" i="7"/>
  <c r="K235" i="7"/>
  <c r="L235" i="7"/>
  <c r="M235" i="7"/>
  <c r="N235" i="7"/>
  <c r="O235" i="7"/>
  <c r="C236" i="7"/>
  <c r="D236" i="7"/>
  <c r="E236" i="7"/>
  <c r="F236" i="7"/>
  <c r="G236" i="7"/>
  <c r="H236" i="7"/>
  <c r="I236" i="7"/>
  <c r="J236" i="7"/>
  <c r="K236" i="7"/>
  <c r="L236" i="7"/>
  <c r="M236" i="7"/>
  <c r="N236" i="7"/>
  <c r="O236" i="7"/>
  <c r="C237" i="7"/>
  <c r="D237" i="7"/>
  <c r="E237" i="7"/>
  <c r="F237" i="7"/>
  <c r="G237" i="7"/>
  <c r="H237" i="7"/>
  <c r="I237" i="7"/>
  <c r="J237" i="7"/>
  <c r="K237" i="7"/>
  <c r="L237" i="7"/>
  <c r="M237" i="7"/>
  <c r="N237" i="7"/>
  <c r="O237" i="7"/>
  <c r="C238" i="7"/>
  <c r="D238" i="7"/>
  <c r="E238" i="7"/>
  <c r="F238" i="7"/>
  <c r="G238" i="7"/>
  <c r="H238" i="7"/>
  <c r="I238" i="7"/>
  <c r="J238" i="7"/>
  <c r="K238" i="7"/>
  <c r="L238" i="7"/>
  <c r="M238" i="7"/>
  <c r="N238" i="7"/>
  <c r="O238" i="7"/>
  <c r="C239" i="7"/>
  <c r="D239" i="7"/>
  <c r="E239" i="7"/>
  <c r="F239" i="7"/>
  <c r="G239" i="7"/>
  <c r="H239" i="7"/>
  <c r="I239" i="7"/>
  <c r="J239" i="7"/>
  <c r="K239" i="7"/>
  <c r="L239" i="7"/>
  <c r="M239" i="7"/>
  <c r="N239" i="7"/>
  <c r="O239" i="7"/>
  <c r="C240" i="7"/>
  <c r="D240" i="7"/>
  <c r="E240" i="7"/>
  <c r="F240" i="7"/>
  <c r="G240" i="7"/>
  <c r="H240" i="7"/>
  <c r="I240" i="7"/>
  <c r="J240" i="7"/>
  <c r="K240" i="7"/>
  <c r="L240" i="7"/>
  <c r="M240" i="7"/>
  <c r="N240" i="7"/>
  <c r="O240" i="7"/>
  <c r="C241" i="7"/>
  <c r="D241" i="7"/>
  <c r="E241" i="7"/>
  <c r="F241" i="7"/>
  <c r="G241" i="7"/>
  <c r="H241" i="7"/>
  <c r="I241" i="7"/>
  <c r="J241" i="7"/>
  <c r="K241" i="7"/>
  <c r="L241" i="7"/>
  <c r="M241" i="7"/>
  <c r="N241" i="7"/>
  <c r="O241" i="7"/>
  <c r="C242" i="7"/>
  <c r="D242" i="7"/>
  <c r="E242" i="7"/>
  <c r="F242" i="7"/>
  <c r="G242" i="7"/>
  <c r="H242" i="7"/>
  <c r="I242" i="7"/>
  <c r="J242" i="7"/>
  <c r="K242" i="7"/>
  <c r="L242" i="7"/>
  <c r="M242" i="7"/>
  <c r="N242" i="7"/>
  <c r="O242" i="7"/>
  <c r="C243" i="7"/>
  <c r="D243" i="7"/>
  <c r="E243" i="7"/>
  <c r="F243" i="7"/>
  <c r="G243" i="7"/>
  <c r="H243" i="7"/>
  <c r="I243" i="7"/>
  <c r="J243" i="7"/>
  <c r="K243" i="7"/>
  <c r="L243" i="7"/>
  <c r="M243" i="7"/>
  <c r="N243" i="7"/>
  <c r="O243" i="7"/>
  <c r="C244" i="7"/>
  <c r="D244" i="7"/>
  <c r="E244" i="7"/>
  <c r="F244" i="7"/>
  <c r="G244" i="7"/>
  <c r="H244" i="7"/>
  <c r="I244" i="7"/>
  <c r="J244" i="7"/>
  <c r="K244" i="7"/>
  <c r="L244" i="7"/>
  <c r="M244" i="7"/>
  <c r="N244" i="7"/>
  <c r="O244" i="7"/>
  <c r="C245" i="7"/>
  <c r="D245" i="7"/>
  <c r="E245" i="7"/>
  <c r="F245" i="7"/>
  <c r="G245" i="7"/>
  <c r="H245" i="7"/>
  <c r="I245" i="7"/>
  <c r="J245" i="7"/>
  <c r="K245" i="7"/>
  <c r="L245" i="7"/>
  <c r="M245" i="7"/>
  <c r="N245" i="7"/>
  <c r="O245" i="7"/>
  <c r="C246" i="7"/>
  <c r="D246" i="7"/>
  <c r="E246" i="7"/>
  <c r="F246" i="7"/>
  <c r="G246" i="7"/>
  <c r="H246" i="7"/>
  <c r="I246" i="7"/>
  <c r="J246" i="7"/>
  <c r="K246" i="7"/>
  <c r="L246" i="7"/>
  <c r="M246" i="7"/>
  <c r="N246" i="7"/>
  <c r="O246" i="7"/>
  <c r="C247" i="7"/>
  <c r="D247" i="7"/>
  <c r="E247" i="7"/>
  <c r="F247" i="7"/>
  <c r="G247" i="7"/>
  <c r="H247" i="7"/>
  <c r="I247" i="7"/>
  <c r="J247" i="7"/>
  <c r="K247" i="7"/>
  <c r="L247" i="7"/>
  <c r="M247" i="7"/>
  <c r="N247" i="7"/>
  <c r="O247" i="7"/>
  <c r="C248" i="7"/>
  <c r="D248" i="7"/>
  <c r="E248" i="7"/>
  <c r="F248" i="7"/>
  <c r="G248" i="7"/>
  <c r="H248" i="7"/>
  <c r="I248" i="7"/>
  <c r="J248" i="7"/>
  <c r="K248" i="7"/>
  <c r="L248" i="7"/>
  <c r="M248" i="7"/>
  <c r="N248" i="7"/>
  <c r="O248" i="7"/>
  <c r="C249" i="7"/>
  <c r="D249" i="7"/>
  <c r="E249" i="7"/>
  <c r="F249" i="7"/>
  <c r="G249" i="7"/>
  <c r="H249" i="7"/>
  <c r="I249" i="7"/>
  <c r="J249" i="7"/>
  <c r="K249" i="7"/>
  <c r="L249" i="7"/>
  <c r="M249" i="7"/>
  <c r="N249" i="7"/>
  <c r="O249" i="7"/>
  <c r="C250" i="7"/>
  <c r="D250" i="7"/>
  <c r="E250" i="7"/>
  <c r="F250" i="7"/>
  <c r="G250" i="7"/>
  <c r="H250" i="7"/>
  <c r="I250" i="7"/>
  <c r="J250" i="7"/>
  <c r="K250" i="7"/>
  <c r="L250" i="7"/>
  <c r="M250" i="7"/>
  <c r="N250" i="7"/>
  <c r="O250" i="7"/>
  <c r="C251" i="7"/>
  <c r="D251" i="7"/>
  <c r="E251" i="7"/>
  <c r="F251" i="7"/>
  <c r="G251" i="7"/>
  <c r="H251" i="7"/>
  <c r="I251" i="7"/>
  <c r="J251" i="7"/>
  <c r="K251" i="7"/>
  <c r="L251" i="7"/>
  <c r="M251" i="7"/>
  <c r="N251" i="7"/>
  <c r="O251" i="7"/>
  <c r="C252" i="7"/>
  <c r="D252" i="7"/>
  <c r="E252" i="7"/>
  <c r="F252" i="7"/>
  <c r="G252" i="7"/>
  <c r="H252" i="7"/>
  <c r="I252" i="7"/>
  <c r="J252" i="7"/>
  <c r="K252" i="7"/>
  <c r="L252" i="7"/>
  <c r="M252" i="7"/>
  <c r="N252" i="7"/>
  <c r="O252" i="7"/>
  <c r="C253" i="7"/>
  <c r="D253" i="7"/>
  <c r="E253" i="7"/>
  <c r="F253" i="7"/>
  <c r="G253" i="7"/>
  <c r="H253" i="7"/>
  <c r="I253" i="7"/>
  <c r="J253" i="7"/>
  <c r="K253" i="7"/>
  <c r="L253" i="7"/>
  <c r="M253" i="7"/>
  <c r="N253" i="7"/>
  <c r="O253" i="7"/>
  <c r="C254" i="7"/>
  <c r="D254" i="7"/>
  <c r="E254" i="7"/>
  <c r="F254" i="7"/>
  <c r="G254" i="7"/>
  <c r="H254" i="7"/>
  <c r="I254" i="7"/>
  <c r="J254" i="7"/>
  <c r="K254" i="7"/>
  <c r="L254" i="7"/>
  <c r="M254" i="7"/>
  <c r="N254" i="7"/>
  <c r="O254" i="7"/>
  <c r="C255" i="7"/>
  <c r="D255" i="7"/>
  <c r="E255" i="7"/>
  <c r="F255" i="7"/>
  <c r="G255" i="7"/>
  <c r="H255" i="7"/>
  <c r="I255" i="7"/>
  <c r="J255" i="7"/>
  <c r="K255" i="7"/>
  <c r="L255" i="7"/>
  <c r="M255" i="7"/>
  <c r="N255" i="7"/>
  <c r="O255" i="7"/>
  <c r="C256" i="7"/>
  <c r="D256" i="7"/>
  <c r="E256" i="7"/>
  <c r="F256" i="7"/>
  <c r="G256" i="7"/>
  <c r="H256" i="7"/>
  <c r="I256" i="7"/>
  <c r="J256" i="7"/>
  <c r="K256" i="7"/>
  <c r="L256" i="7"/>
  <c r="M256" i="7"/>
  <c r="N256" i="7"/>
  <c r="O256" i="7"/>
  <c r="C257" i="7"/>
  <c r="D257" i="7"/>
  <c r="E257" i="7"/>
  <c r="F257" i="7"/>
  <c r="G257" i="7"/>
  <c r="H257" i="7"/>
  <c r="I257" i="7"/>
  <c r="J257" i="7"/>
  <c r="K257" i="7"/>
  <c r="L257" i="7"/>
  <c r="M257" i="7"/>
  <c r="N257" i="7"/>
  <c r="O257" i="7"/>
  <c r="C258" i="7"/>
  <c r="D258" i="7"/>
  <c r="E258" i="7"/>
  <c r="F258" i="7"/>
  <c r="G258" i="7"/>
  <c r="H258" i="7"/>
  <c r="I258" i="7"/>
  <c r="J258" i="7"/>
  <c r="K258" i="7"/>
  <c r="L258" i="7"/>
  <c r="M258" i="7"/>
  <c r="N258" i="7"/>
  <c r="O258" i="7"/>
  <c r="C259" i="7"/>
  <c r="D259" i="7"/>
  <c r="E259" i="7"/>
  <c r="F259" i="7"/>
  <c r="G259" i="7"/>
  <c r="H259" i="7"/>
  <c r="I259" i="7"/>
  <c r="J259" i="7"/>
  <c r="K259" i="7"/>
  <c r="L259" i="7"/>
  <c r="M259" i="7"/>
  <c r="N259" i="7"/>
  <c r="O259" i="7"/>
  <c r="C260" i="7"/>
  <c r="D260" i="7"/>
  <c r="E260" i="7"/>
  <c r="F260" i="7"/>
  <c r="G260" i="7"/>
  <c r="H260" i="7"/>
  <c r="I260" i="7"/>
  <c r="J260" i="7"/>
  <c r="K260" i="7"/>
  <c r="L260" i="7"/>
  <c r="M260" i="7"/>
  <c r="N260" i="7"/>
  <c r="O260" i="7"/>
  <c r="C261" i="7"/>
  <c r="D261" i="7"/>
  <c r="E261" i="7"/>
  <c r="F261" i="7"/>
  <c r="G261" i="7"/>
  <c r="H261" i="7"/>
  <c r="I261" i="7"/>
  <c r="J261" i="7"/>
  <c r="K261" i="7"/>
  <c r="L261" i="7"/>
  <c r="M261" i="7"/>
  <c r="N261" i="7"/>
  <c r="O261" i="7"/>
  <c r="C262" i="7"/>
  <c r="D262" i="7"/>
  <c r="E262" i="7"/>
  <c r="F262" i="7"/>
  <c r="G262" i="7"/>
  <c r="H262" i="7"/>
  <c r="I262" i="7"/>
  <c r="J262" i="7"/>
  <c r="K262" i="7"/>
  <c r="L262" i="7"/>
  <c r="M262" i="7"/>
  <c r="N262" i="7"/>
  <c r="O262" i="7"/>
  <c r="C263" i="7"/>
  <c r="D263" i="7"/>
  <c r="E263" i="7"/>
  <c r="F263" i="7"/>
  <c r="G263" i="7"/>
  <c r="H263" i="7"/>
  <c r="I263" i="7"/>
  <c r="J263" i="7"/>
  <c r="K263" i="7"/>
  <c r="L263" i="7"/>
  <c r="M263" i="7"/>
  <c r="N263" i="7"/>
  <c r="O263" i="7"/>
  <c r="C264" i="7"/>
  <c r="D264" i="7"/>
  <c r="E264" i="7"/>
  <c r="F264" i="7"/>
  <c r="G264" i="7"/>
  <c r="H264" i="7"/>
  <c r="I264" i="7"/>
  <c r="J264" i="7"/>
  <c r="K264" i="7"/>
  <c r="L264" i="7"/>
  <c r="M264" i="7"/>
  <c r="N264" i="7"/>
  <c r="O264" i="7"/>
  <c r="C265" i="7"/>
  <c r="D265" i="7"/>
  <c r="E265" i="7"/>
  <c r="F265" i="7"/>
  <c r="G265" i="7"/>
  <c r="H265" i="7"/>
  <c r="I265" i="7"/>
  <c r="J265" i="7"/>
  <c r="K265" i="7"/>
  <c r="L265" i="7"/>
  <c r="M265" i="7"/>
  <c r="N265" i="7"/>
  <c r="O265" i="7"/>
  <c r="C266" i="7"/>
  <c r="D266" i="7"/>
  <c r="E266" i="7"/>
  <c r="F266" i="7"/>
  <c r="G266" i="7"/>
  <c r="H266" i="7"/>
  <c r="I266" i="7"/>
  <c r="J266" i="7"/>
  <c r="K266" i="7"/>
  <c r="L266" i="7"/>
  <c r="M266" i="7"/>
  <c r="N266" i="7"/>
  <c r="O266" i="7"/>
  <c r="C267" i="7"/>
  <c r="D267" i="7"/>
  <c r="E267" i="7"/>
  <c r="F267" i="7"/>
  <c r="G267" i="7"/>
  <c r="H267" i="7"/>
  <c r="I267" i="7"/>
  <c r="J267" i="7"/>
  <c r="K267" i="7"/>
  <c r="L267" i="7"/>
  <c r="M267" i="7"/>
  <c r="N267" i="7"/>
  <c r="O267" i="7"/>
  <c r="C268" i="7"/>
  <c r="D268" i="7"/>
  <c r="E268" i="7"/>
  <c r="F268" i="7"/>
  <c r="G268" i="7"/>
  <c r="H268" i="7"/>
  <c r="I268" i="7"/>
  <c r="J268" i="7"/>
  <c r="K268" i="7"/>
  <c r="L268" i="7"/>
  <c r="M268" i="7"/>
  <c r="N268" i="7"/>
  <c r="O268" i="7"/>
  <c r="C269" i="7"/>
  <c r="D269" i="7"/>
  <c r="E269" i="7"/>
  <c r="F269" i="7"/>
  <c r="G269" i="7"/>
  <c r="H269" i="7"/>
  <c r="I269" i="7"/>
  <c r="J269" i="7"/>
  <c r="K269" i="7"/>
  <c r="L269" i="7"/>
  <c r="M269" i="7"/>
  <c r="N269" i="7"/>
  <c r="O269" i="7"/>
  <c r="C270" i="7"/>
  <c r="D270" i="7"/>
  <c r="E270" i="7"/>
  <c r="F270" i="7"/>
  <c r="G270" i="7"/>
  <c r="H270" i="7"/>
  <c r="I270" i="7"/>
  <c r="J270" i="7"/>
  <c r="K270" i="7"/>
  <c r="L270" i="7"/>
  <c r="M270" i="7"/>
  <c r="N270" i="7"/>
  <c r="O270" i="7"/>
  <c r="C271" i="7"/>
  <c r="D271" i="7"/>
  <c r="E271" i="7"/>
  <c r="F271" i="7"/>
  <c r="G271" i="7"/>
  <c r="H271" i="7"/>
  <c r="I271" i="7"/>
  <c r="J271" i="7"/>
  <c r="K271" i="7"/>
  <c r="L271" i="7"/>
  <c r="M271" i="7"/>
  <c r="N271" i="7"/>
  <c r="O271" i="7"/>
  <c r="C272" i="7"/>
  <c r="D272" i="7"/>
  <c r="E272" i="7"/>
  <c r="F272" i="7"/>
  <c r="G272" i="7"/>
  <c r="H272" i="7"/>
  <c r="I272" i="7"/>
  <c r="J272" i="7"/>
  <c r="K272" i="7"/>
  <c r="L272" i="7"/>
  <c r="M272" i="7"/>
  <c r="N272" i="7"/>
  <c r="O272" i="7"/>
  <c r="C273" i="7"/>
  <c r="D273" i="7"/>
  <c r="E273" i="7"/>
  <c r="F273" i="7"/>
  <c r="G273" i="7"/>
  <c r="H273" i="7"/>
  <c r="I273" i="7"/>
  <c r="J273" i="7"/>
  <c r="K273" i="7"/>
  <c r="L273" i="7"/>
  <c r="M273" i="7"/>
  <c r="N273" i="7"/>
  <c r="O273" i="7"/>
  <c r="C274" i="7"/>
  <c r="D274" i="7"/>
  <c r="E274" i="7"/>
  <c r="F274" i="7"/>
  <c r="G274" i="7"/>
  <c r="H274" i="7"/>
  <c r="I274" i="7"/>
  <c r="J274" i="7"/>
  <c r="K274" i="7"/>
  <c r="L274" i="7"/>
  <c r="M274" i="7"/>
  <c r="N274" i="7"/>
  <c r="O274" i="7"/>
  <c r="C275" i="7"/>
  <c r="D275" i="7"/>
  <c r="E275" i="7"/>
  <c r="F275" i="7"/>
  <c r="G275" i="7"/>
  <c r="H275" i="7"/>
  <c r="I275" i="7"/>
  <c r="J275" i="7"/>
  <c r="K275" i="7"/>
  <c r="L275" i="7"/>
  <c r="M275" i="7"/>
  <c r="N275" i="7"/>
  <c r="O275" i="7"/>
  <c r="C276" i="7"/>
  <c r="D276" i="7"/>
  <c r="E276" i="7"/>
  <c r="F276" i="7"/>
  <c r="G276" i="7"/>
  <c r="H276" i="7"/>
  <c r="I276" i="7"/>
  <c r="J276" i="7"/>
  <c r="K276" i="7"/>
  <c r="L276" i="7"/>
  <c r="M276" i="7"/>
  <c r="N276" i="7"/>
  <c r="O276" i="7"/>
  <c r="C277" i="7"/>
  <c r="D277" i="7"/>
  <c r="E277" i="7"/>
  <c r="F277" i="7"/>
  <c r="G277" i="7"/>
  <c r="H277" i="7"/>
  <c r="I277" i="7"/>
  <c r="J277" i="7"/>
  <c r="K277" i="7"/>
  <c r="L277" i="7"/>
  <c r="M277" i="7"/>
  <c r="N277" i="7"/>
  <c r="O277" i="7"/>
  <c r="C278" i="7"/>
  <c r="D278" i="7"/>
  <c r="E278" i="7"/>
  <c r="F278" i="7"/>
  <c r="G278" i="7"/>
  <c r="H278" i="7"/>
  <c r="I278" i="7"/>
  <c r="J278" i="7"/>
  <c r="K278" i="7"/>
  <c r="L278" i="7"/>
  <c r="M278" i="7"/>
  <c r="N278" i="7"/>
  <c r="O278" i="7"/>
  <c r="C279" i="7"/>
  <c r="D279" i="7"/>
  <c r="E279" i="7"/>
  <c r="F279" i="7"/>
  <c r="G279" i="7"/>
  <c r="H279" i="7"/>
  <c r="I279" i="7"/>
  <c r="J279" i="7"/>
  <c r="K279" i="7"/>
  <c r="L279" i="7"/>
  <c r="M279" i="7"/>
  <c r="N279" i="7"/>
  <c r="O279" i="7"/>
  <c r="C280" i="7"/>
  <c r="D280" i="7"/>
  <c r="E280" i="7"/>
  <c r="F280" i="7"/>
  <c r="G280" i="7"/>
  <c r="H280" i="7"/>
  <c r="I280" i="7"/>
  <c r="J280" i="7"/>
  <c r="K280" i="7"/>
  <c r="L280" i="7"/>
  <c r="M280" i="7"/>
  <c r="N280" i="7"/>
  <c r="O280" i="7"/>
  <c r="C281" i="7"/>
  <c r="D281" i="7"/>
  <c r="E281" i="7"/>
  <c r="F281" i="7"/>
  <c r="G281" i="7"/>
  <c r="H281" i="7"/>
  <c r="I281" i="7"/>
  <c r="J281" i="7"/>
  <c r="K281" i="7"/>
  <c r="L281" i="7"/>
  <c r="M281" i="7"/>
  <c r="N281" i="7"/>
  <c r="O281" i="7"/>
  <c r="C282" i="7"/>
  <c r="D282" i="7"/>
  <c r="E282" i="7"/>
  <c r="F282" i="7"/>
  <c r="G282" i="7"/>
  <c r="H282" i="7"/>
  <c r="I282" i="7"/>
  <c r="J282" i="7"/>
  <c r="K282" i="7"/>
  <c r="L282" i="7"/>
  <c r="M282" i="7"/>
  <c r="N282" i="7"/>
  <c r="O282" i="7"/>
  <c r="C283" i="7"/>
  <c r="D283" i="7"/>
  <c r="E283" i="7"/>
  <c r="F283" i="7"/>
  <c r="G283" i="7"/>
  <c r="H283" i="7"/>
  <c r="I283" i="7"/>
  <c r="J283" i="7"/>
  <c r="K283" i="7"/>
  <c r="L283" i="7"/>
  <c r="M283" i="7"/>
  <c r="N283" i="7"/>
  <c r="O283" i="7"/>
  <c r="C284" i="7"/>
  <c r="D284" i="7"/>
  <c r="E284" i="7"/>
  <c r="F284" i="7"/>
  <c r="G284" i="7"/>
  <c r="H284" i="7"/>
  <c r="I284" i="7"/>
  <c r="J284" i="7"/>
  <c r="K284" i="7"/>
  <c r="L284" i="7"/>
  <c r="M284" i="7"/>
  <c r="N284" i="7"/>
  <c r="O284" i="7"/>
  <c r="C285" i="7"/>
  <c r="D285" i="7"/>
  <c r="E285" i="7"/>
  <c r="F285" i="7"/>
  <c r="G285" i="7"/>
  <c r="H285" i="7"/>
  <c r="I285" i="7"/>
  <c r="J285" i="7"/>
  <c r="K285" i="7"/>
  <c r="L285" i="7"/>
  <c r="M285" i="7"/>
  <c r="N285" i="7"/>
  <c r="O285" i="7"/>
  <c r="C286" i="7"/>
  <c r="D286" i="7"/>
  <c r="E286" i="7"/>
  <c r="F286" i="7"/>
  <c r="G286" i="7"/>
  <c r="H286" i="7"/>
  <c r="I286" i="7"/>
  <c r="J286" i="7"/>
  <c r="K286" i="7"/>
  <c r="L286" i="7"/>
  <c r="M286" i="7"/>
  <c r="N286" i="7"/>
  <c r="O286" i="7"/>
  <c r="C287" i="7"/>
  <c r="D287" i="7"/>
  <c r="E287" i="7"/>
  <c r="F287" i="7"/>
  <c r="G287" i="7"/>
  <c r="H287" i="7"/>
  <c r="I287" i="7"/>
  <c r="J287" i="7"/>
  <c r="K287" i="7"/>
  <c r="L287" i="7"/>
  <c r="M287" i="7"/>
  <c r="N287" i="7"/>
  <c r="O287" i="7"/>
  <c r="C288" i="7"/>
  <c r="D288" i="7"/>
  <c r="E288" i="7"/>
  <c r="F288" i="7"/>
  <c r="G288" i="7"/>
  <c r="H288" i="7"/>
  <c r="I288" i="7"/>
  <c r="J288" i="7"/>
  <c r="K288" i="7"/>
  <c r="L288" i="7"/>
  <c r="M288" i="7"/>
  <c r="N288" i="7"/>
  <c r="O288" i="7"/>
  <c r="C289" i="7"/>
  <c r="D289" i="7"/>
  <c r="E289" i="7"/>
  <c r="F289" i="7"/>
  <c r="G289" i="7"/>
  <c r="H289" i="7"/>
  <c r="I289" i="7"/>
  <c r="J289" i="7"/>
  <c r="K289" i="7"/>
  <c r="L289" i="7"/>
  <c r="M289" i="7"/>
  <c r="N289" i="7"/>
  <c r="O289" i="7"/>
  <c r="C290" i="7"/>
  <c r="D290" i="7"/>
  <c r="E290" i="7"/>
  <c r="F290" i="7"/>
  <c r="G290" i="7"/>
  <c r="H290" i="7"/>
  <c r="I290" i="7"/>
  <c r="J290" i="7"/>
  <c r="K290" i="7"/>
  <c r="L290" i="7"/>
  <c r="M290" i="7"/>
  <c r="N290" i="7"/>
  <c r="O290" i="7"/>
  <c r="C291" i="7"/>
  <c r="D291" i="7"/>
  <c r="E291" i="7"/>
  <c r="F291" i="7"/>
  <c r="G291" i="7"/>
  <c r="H291" i="7"/>
  <c r="I291" i="7"/>
  <c r="J291" i="7"/>
  <c r="K291" i="7"/>
  <c r="L291" i="7"/>
  <c r="M291" i="7"/>
  <c r="N291" i="7"/>
  <c r="O291" i="7"/>
  <c r="C292" i="7"/>
  <c r="D292" i="7"/>
  <c r="E292" i="7"/>
  <c r="F292" i="7"/>
  <c r="G292" i="7"/>
  <c r="H292" i="7"/>
  <c r="I292" i="7"/>
  <c r="J292" i="7"/>
  <c r="K292" i="7"/>
  <c r="L292" i="7"/>
  <c r="M292" i="7"/>
  <c r="N292" i="7"/>
  <c r="O292" i="7"/>
  <c r="C293" i="7"/>
  <c r="D293" i="7"/>
  <c r="E293" i="7"/>
  <c r="F293" i="7"/>
  <c r="G293" i="7"/>
  <c r="H293" i="7"/>
  <c r="I293" i="7"/>
  <c r="J293" i="7"/>
  <c r="K293" i="7"/>
  <c r="L293" i="7"/>
  <c r="M293" i="7"/>
  <c r="N293" i="7"/>
  <c r="O293" i="7"/>
  <c r="C294" i="7"/>
  <c r="D294" i="7"/>
  <c r="E294" i="7"/>
  <c r="F294" i="7"/>
  <c r="G294" i="7"/>
  <c r="H294" i="7"/>
  <c r="I294" i="7"/>
  <c r="J294" i="7"/>
  <c r="K294" i="7"/>
  <c r="L294" i="7"/>
  <c r="M294" i="7"/>
  <c r="N294" i="7"/>
  <c r="O294" i="7"/>
  <c r="C295" i="7"/>
  <c r="D295" i="7"/>
  <c r="E295" i="7"/>
  <c r="F295" i="7"/>
  <c r="G295" i="7"/>
  <c r="H295" i="7"/>
  <c r="I295" i="7"/>
  <c r="J295" i="7"/>
  <c r="K295" i="7"/>
  <c r="L295" i="7"/>
  <c r="M295" i="7"/>
  <c r="N295" i="7"/>
  <c r="O295" i="7"/>
  <c r="C296" i="7"/>
  <c r="D296" i="7"/>
  <c r="E296" i="7"/>
  <c r="F296" i="7"/>
  <c r="G296" i="7"/>
  <c r="H296" i="7"/>
  <c r="I296" i="7"/>
  <c r="J296" i="7"/>
  <c r="K296" i="7"/>
  <c r="L296" i="7"/>
  <c r="M296" i="7"/>
  <c r="N296" i="7"/>
  <c r="O296" i="7"/>
  <c r="C297" i="7"/>
  <c r="D297" i="7"/>
  <c r="E297" i="7"/>
  <c r="F297" i="7"/>
  <c r="G297" i="7"/>
  <c r="H297" i="7"/>
  <c r="I297" i="7"/>
  <c r="J297" i="7"/>
  <c r="K297" i="7"/>
  <c r="L297" i="7"/>
  <c r="M297" i="7"/>
  <c r="N297" i="7"/>
  <c r="O297" i="7"/>
  <c r="C298" i="7"/>
  <c r="D298" i="7"/>
  <c r="E298" i="7"/>
  <c r="F298" i="7"/>
  <c r="G298" i="7"/>
  <c r="H298" i="7"/>
  <c r="I298" i="7"/>
  <c r="J298" i="7"/>
  <c r="K298" i="7"/>
  <c r="L298" i="7"/>
  <c r="M298" i="7"/>
  <c r="N298" i="7"/>
  <c r="O298" i="7"/>
  <c r="C299" i="7"/>
  <c r="D299" i="7"/>
  <c r="E299" i="7"/>
  <c r="F299" i="7"/>
  <c r="G299" i="7"/>
  <c r="H299" i="7"/>
  <c r="I299" i="7"/>
  <c r="J299" i="7"/>
  <c r="K299" i="7"/>
  <c r="L299" i="7"/>
  <c r="M299" i="7"/>
  <c r="N299" i="7"/>
  <c r="O299" i="7"/>
  <c r="C300" i="7"/>
  <c r="D300" i="7"/>
  <c r="E300" i="7"/>
  <c r="F300" i="7"/>
  <c r="G300" i="7"/>
  <c r="H300" i="7"/>
  <c r="I300" i="7"/>
  <c r="J300" i="7"/>
  <c r="K300" i="7"/>
  <c r="L300" i="7"/>
  <c r="M300" i="7"/>
  <c r="N300" i="7"/>
  <c r="O300" i="7"/>
  <c r="C301" i="7"/>
  <c r="D301" i="7"/>
  <c r="E301" i="7"/>
  <c r="F301" i="7"/>
  <c r="G301" i="7"/>
  <c r="H301" i="7"/>
  <c r="I301" i="7"/>
  <c r="J301" i="7"/>
  <c r="K301" i="7"/>
  <c r="L301" i="7"/>
  <c r="M301" i="7"/>
  <c r="N301" i="7"/>
  <c r="O301" i="7"/>
  <c r="C302" i="7"/>
  <c r="D302" i="7"/>
  <c r="E302" i="7"/>
  <c r="F302" i="7"/>
  <c r="G302" i="7"/>
  <c r="H302" i="7"/>
  <c r="I302" i="7"/>
  <c r="J302" i="7"/>
  <c r="K302" i="7"/>
  <c r="L302" i="7"/>
  <c r="M302" i="7"/>
  <c r="N302" i="7"/>
  <c r="O302" i="7"/>
  <c r="C303" i="7"/>
  <c r="D303" i="7"/>
  <c r="E303" i="7"/>
  <c r="F303" i="7"/>
  <c r="G303" i="7"/>
  <c r="H303" i="7"/>
  <c r="I303" i="7"/>
  <c r="J303" i="7"/>
  <c r="K303" i="7"/>
  <c r="L303" i="7"/>
  <c r="M303" i="7"/>
  <c r="N303" i="7"/>
  <c r="O303" i="7"/>
  <c r="C304" i="7"/>
  <c r="D304" i="7"/>
  <c r="E304" i="7"/>
  <c r="F304" i="7"/>
  <c r="G304" i="7"/>
  <c r="H304" i="7"/>
  <c r="I304" i="7"/>
  <c r="J304" i="7"/>
  <c r="K304" i="7"/>
  <c r="L304" i="7"/>
  <c r="M304" i="7"/>
  <c r="N304" i="7"/>
  <c r="O304" i="7"/>
  <c r="C305" i="7"/>
  <c r="D305" i="7"/>
  <c r="E305" i="7"/>
  <c r="F305" i="7"/>
  <c r="G305" i="7"/>
  <c r="H305" i="7"/>
  <c r="I305" i="7"/>
  <c r="J305" i="7"/>
  <c r="K305" i="7"/>
  <c r="L305" i="7"/>
  <c r="M305" i="7"/>
  <c r="N305" i="7"/>
  <c r="O305" i="7"/>
  <c r="C306" i="7"/>
  <c r="D306" i="7"/>
  <c r="E306" i="7"/>
  <c r="F306" i="7"/>
  <c r="G306" i="7"/>
  <c r="H306" i="7"/>
  <c r="I306" i="7"/>
  <c r="J306" i="7"/>
  <c r="K306" i="7"/>
  <c r="L306" i="7"/>
  <c r="M306" i="7"/>
  <c r="N306" i="7"/>
  <c r="O306" i="7"/>
  <c r="C307" i="7"/>
  <c r="D307" i="7"/>
  <c r="E307" i="7"/>
  <c r="F307" i="7"/>
  <c r="G307" i="7"/>
  <c r="H307" i="7"/>
  <c r="I307" i="7"/>
  <c r="J307" i="7"/>
  <c r="K307" i="7"/>
  <c r="L307" i="7"/>
  <c r="M307" i="7"/>
  <c r="N307" i="7"/>
  <c r="O307" i="7"/>
  <c r="C308" i="7"/>
  <c r="D308" i="7"/>
  <c r="E308" i="7"/>
  <c r="F308" i="7"/>
  <c r="G308" i="7"/>
  <c r="H308" i="7"/>
  <c r="I308" i="7"/>
  <c r="J308" i="7"/>
  <c r="K308" i="7"/>
  <c r="L308" i="7"/>
  <c r="M308" i="7"/>
  <c r="N308" i="7"/>
  <c r="O308" i="7"/>
  <c r="C309" i="7"/>
  <c r="D309" i="7"/>
  <c r="E309" i="7"/>
  <c r="F309" i="7"/>
  <c r="G309" i="7"/>
  <c r="H309" i="7"/>
  <c r="I309" i="7"/>
  <c r="J309" i="7"/>
  <c r="K309" i="7"/>
  <c r="L309" i="7"/>
  <c r="M309" i="7"/>
  <c r="N309" i="7"/>
  <c r="O309" i="7"/>
  <c r="C310" i="7"/>
  <c r="D310" i="7"/>
  <c r="E310" i="7"/>
  <c r="F310" i="7"/>
  <c r="G310" i="7"/>
  <c r="H310" i="7"/>
  <c r="I310" i="7"/>
  <c r="J310" i="7"/>
  <c r="K310" i="7"/>
  <c r="L310" i="7"/>
  <c r="M310" i="7"/>
  <c r="N310" i="7"/>
  <c r="O310" i="7"/>
  <c r="C311" i="7"/>
  <c r="D311" i="7"/>
  <c r="E311" i="7"/>
  <c r="F311" i="7"/>
  <c r="G311" i="7"/>
  <c r="H311" i="7"/>
  <c r="I311" i="7"/>
  <c r="J311" i="7"/>
  <c r="K311" i="7"/>
  <c r="L311" i="7"/>
  <c r="M311" i="7"/>
  <c r="N311" i="7"/>
  <c r="O311" i="7"/>
  <c r="C312" i="7"/>
  <c r="D312" i="7"/>
  <c r="E312" i="7"/>
  <c r="F312" i="7"/>
  <c r="G312" i="7"/>
  <c r="H312" i="7"/>
  <c r="I312" i="7"/>
  <c r="J312" i="7"/>
  <c r="K312" i="7"/>
  <c r="L312" i="7"/>
  <c r="M312" i="7"/>
  <c r="N312" i="7"/>
  <c r="O312" i="7"/>
  <c r="C313" i="7"/>
  <c r="D313" i="7"/>
  <c r="E313" i="7"/>
  <c r="F313" i="7"/>
  <c r="G313" i="7"/>
  <c r="H313" i="7"/>
  <c r="I313" i="7"/>
  <c r="J313" i="7"/>
  <c r="K313" i="7"/>
  <c r="L313" i="7"/>
  <c r="M313" i="7"/>
  <c r="N313" i="7"/>
  <c r="O313" i="7"/>
  <c r="C314" i="7"/>
  <c r="D314" i="7"/>
  <c r="E314" i="7"/>
  <c r="F314" i="7"/>
  <c r="G314" i="7"/>
  <c r="H314" i="7"/>
  <c r="I314" i="7"/>
  <c r="J314" i="7"/>
  <c r="K314" i="7"/>
  <c r="L314" i="7"/>
  <c r="M314" i="7"/>
  <c r="N314" i="7"/>
  <c r="O314" i="7"/>
  <c r="C315" i="7"/>
  <c r="D315" i="7"/>
  <c r="E315" i="7"/>
  <c r="F315" i="7"/>
  <c r="G315" i="7"/>
  <c r="H315" i="7"/>
  <c r="I315" i="7"/>
  <c r="J315" i="7"/>
  <c r="K315" i="7"/>
  <c r="L315" i="7"/>
  <c r="M315" i="7"/>
  <c r="N315" i="7"/>
  <c r="O315" i="7"/>
  <c r="C316" i="7"/>
  <c r="D316" i="7"/>
  <c r="E316" i="7"/>
  <c r="F316" i="7"/>
  <c r="G316" i="7"/>
  <c r="H316" i="7"/>
  <c r="I316" i="7"/>
  <c r="J316" i="7"/>
  <c r="K316" i="7"/>
  <c r="L316" i="7"/>
  <c r="M316" i="7"/>
  <c r="N316" i="7"/>
  <c r="O316" i="7"/>
  <c r="C317" i="7"/>
  <c r="D317" i="7"/>
  <c r="E317" i="7"/>
  <c r="F317" i="7"/>
  <c r="G317" i="7"/>
  <c r="H317" i="7"/>
  <c r="I317" i="7"/>
  <c r="J317" i="7"/>
  <c r="K317" i="7"/>
  <c r="L317" i="7"/>
  <c r="M317" i="7"/>
  <c r="N317" i="7"/>
  <c r="O317" i="7"/>
  <c r="C318" i="7"/>
  <c r="D318" i="7"/>
  <c r="E318" i="7"/>
  <c r="F318" i="7"/>
  <c r="G318" i="7"/>
  <c r="H318" i="7"/>
  <c r="I318" i="7"/>
  <c r="J318" i="7"/>
  <c r="K318" i="7"/>
  <c r="L318" i="7"/>
  <c r="M318" i="7"/>
  <c r="N318" i="7"/>
  <c r="O318" i="7"/>
  <c r="C319" i="7"/>
  <c r="D319" i="7"/>
  <c r="E319" i="7"/>
  <c r="F319" i="7"/>
  <c r="G319" i="7"/>
  <c r="H319" i="7"/>
  <c r="I319" i="7"/>
  <c r="J319" i="7"/>
  <c r="K319" i="7"/>
  <c r="L319" i="7"/>
  <c r="M319" i="7"/>
  <c r="N319" i="7"/>
  <c r="O319" i="7"/>
  <c r="C320" i="7"/>
  <c r="D320" i="7"/>
  <c r="E320" i="7"/>
  <c r="F320" i="7"/>
  <c r="G320" i="7"/>
  <c r="H320" i="7"/>
  <c r="I320" i="7"/>
  <c r="J320" i="7"/>
  <c r="K320" i="7"/>
  <c r="L320" i="7"/>
  <c r="M320" i="7"/>
  <c r="N320" i="7"/>
  <c r="O320" i="7"/>
  <c r="C321" i="7"/>
  <c r="D321" i="7"/>
  <c r="E321" i="7"/>
  <c r="F321" i="7"/>
  <c r="G321" i="7"/>
  <c r="H321" i="7"/>
  <c r="I321" i="7"/>
  <c r="J321" i="7"/>
  <c r="K321" i="7"/>
  <c r="L321" i="7"/>
  <c r="M321" i="7"/>
  <c r="N321" i="7"/>
  <c r="O321" i="7"/>
  <c r="C322" i="7"/>
  <c r="D322" i="7"/>
  <c r="E322" i="7"/>
  <c r="F322" i="7"/>
  <c r="G322" i="7"/>
  <c r="H322" i="7"/>
  <c r="I322" i="7"/>
  <c r="J322" i="7"/>
  <c r="K322" i="7"/>
  <c r="L322" i="7"/>
  <c r="M322" i="7"/>
  <c r="N322" i="7"/>
  <c r="O322" i="7"/>
  <c r="C323" i="7"/>
  <c r="D323" i="7"/>
  <c r="E323" i="7"/>
  <c r="F323" i="7"/>
  <c r="G323" i="7"/>
  <c r="H323" i="7"/>
  <c r="I323" i="7"/>
  <c r="J323" i="7"/>
  <c r="K323" i="7"/>
  <c r="L323" i="7"/>
  <c r="M323" i="7"/>
  <c r="N323" i="7"/>
  <c r="O323" i="7"/>
  <c r="I24" i="7"/>
  <c r="O24" i="7"/>
  <c r="N24" i="7"/>
  <c r="K24" i="7"/>
  <c r="J24" i="7"/>
  <c r="H24" i="7"/>
  <c r="F24" i="7"/>
  <c r="E24" i="7"/>
  <c r="D24" i="7"/>
  <c r="M24" i="7"/>
  <c r="L24" i="7"/>
  <c r="G24" i="7"/>
  <c r="O20" i="10"/>
  <c r="N20" i="10"/>
  <c r="M20" i="10"/>
  <c r="L20" i="10"/>
  <c r="K20" i="10"/>
  <c r="J20" i="10"/>
  <c r="I20" i="10"/>
  <c r="H20" i="10"/>
  <c r="G20" i="10"/>
  <c r="F20" i="10"/>
  <c r="E20" i="10"/>
  <c r="D20" i="10"/>
  <c r="C20" i="10"/>
  <c r="O19" i="10"/>
  <c r="N19" i="10"/>
  <c r="M19" i="10"/>
  <c r="L19" i="10"/>
  <c r="K19" i="10"/>
  <c r="J19" i="10"/>
  <c r="I19" i="10"/>
  <c r="H19" i="10"/>
  <c r="G19" i="10"/>
  <c r="F19" i="10"/>
  <c r="E19" i="10"/>
  <c r="D19" i="10"/>
  <c r="C19" i="10"/>
</calcChain>
</file>

<file path=xl/sharedStrings.xml><?xml version="1.0" encoding="utf-8"?>
<sst xmlns="http://schemas.openxmlformats.org/spreadsheetml/2006/main" count="8516" uniqueCount="2053">
  <si>
    <t>一次</t>
    <rPh sb="0" eb="2">
      <t>イチジ</t>
    </rPh>
    <phoneticPr fontId="1"/>
  </si>
  <si>
    <t>二次①</t>
    <rPh sb="0" eb="2">
      <t>ニジ</t>
    </rPh>
    <phoneticPr fontId="1"/>
  </si>
  <si>
    <t>二次②</t>
    <rPh sb="0" eb="2">
      <t>ニジ</t>
    </rPh>
    <phoneticPr fontId="1"/>
  </si>
  <si>
    <t>三次①</t>
    <rPh sb="0" eb="2">
      <t>サンジ</t>
    </rPh>
    <phoneticPr fontId="1"/>
  </si>
  <si>
    <t>三次②</t>
    <rPh sb="0" eb="2">
      <t>サンジ</t>
    </rPh>
    <phoneticPr fontId="1"/>
  </si>
  <si>
    <t>№</t>
    <phoneticPr fontId="1"/>
  </si>
  <si>
    <t>無</t>
    <rPh sb="0" eb="1">
      <t>ム</t>
    </rPh>
    <phoneticPr fontId="1"/>
  </si>
  <si>
    <t>有</t>
    <rPh sb="0" eb="1">
      <t>アリ</t>
    </rPh>
    <phoneticPr fontId="1"/>
  </si>
  <si>
    <t>（記載要領）</t>
    <rPh sb="1" eb="5">
      <t>キサイヨウリョウ</t>
    </rPh>
    <phoneticPr fontId="1"/>
  </si>
  <si>
    <t>備考</t>
    <rPh sb="0" eb="2">
      <t>ビコウ</t>
    </rPh>
    <phoneticPr fontId="1"/>
  </si>
  <si>
    <t>電源等識別番号</t>
  </si>
  <si>
    <t>実需給年度</t>
  </si>
  <si>
    <t>事業者コード</t>
  </si>
  <si>
    <t>参加登録申請者名</t>
  </si>
  <si>
    <t>電源等の名称</t>
  </si>
  <si>
    <t>エリア名</t>
  </si>
  <si>
    <t>電源等の区分</t>
    <phoneticPr fontId="1"/>
  </si>
  <si>
    <t>枝番</t>
    <rPh sb="0" eb="2">
      <t>エダバン</t>
    </rPh>
    <phoneticPr fontId="1"/>
  </si>
  <si>
    <t>号機単位の名称</t>
    <rPh sb="0" eb="4">
      <t>ゴウキタンイ</t>
    </rPh>
    <rPh sb="5" eb="7">
      <t>メイショウ</t>
    </rPh>
    <phoneticPr fontId="1"/>
  </si>
  <si>
    <t>電源種別の区分</t>
  </si>
  <si>
    <t>発電方式の区分</t>
  </si>
  <si>
    <t>設備容量[kW]</t>
  </si>
  <si>
    <t>電源等情報登録データ</t>
    <rPh sb="0" eb="5">
      <t>デンゲントウジョウホウ</t>
    </rPh>
    <rPh sb="5" eb="7">
      <t>トウロク</t>
    </rPh>
    <phoneticPr fontId="1"/>
  </si>
  <si>
    <t>容量を提供する電源等の区分</t>
  </si>
  <si>
    <t>受電地点特定番号</t>
  </si>
  <si>
    <t>系統コード</t>
  </si>
  <si>
    <t>同時最大受電電力[kW]</t>
  </si>
  <si>
    <t>経過措置係数</t>
  </si>
  <si>
    <t>経過措置対象</t>
  </si>
  <si>
    <t>余力活用契約締結</t>
  </si>
  <si>
    <t>専用線オンライン／その他</t>
  </si>
  <si>
    <t>日数</t>
  </si>
  <si>
    <t>減額率[%]</t>
  </si>
  <si>
    <t>広域機関判断結果</t>
  </si>
  <si>
    <t>FIT区分</t>
  </si>
  <si>
    <t>FIT法適用有無</t>
  </si>
  <si>
    <t>FIT法適用確認日</t>
  </si>
  <si>
    <t>備考</t>
  </si>
  <si>
    <t>コメント</t>
  </si>
  <si>
    <t>枝番</t>
  </si>
  <si>
    <t>号機単位の名称</t>
  </si>
  <si>
    <t>号機単位の所有者</t>
  </si>
  <si>
    <t>詳細情報系統コード</t>
  </si>
  <si>
    <t>運開年月</t>
  </si>
  <si>
    <t>経過措置該当有無</t>
  </si>
  <si>
    <t>調整機能の有無</t>
  </si>
  <si>
    <t>発電用の自家用電気工作物(余剰)の該当有無</t>
  </si>
  <si>
    <t>FIT認定ID</t>
  </si>
  <si>
    <t>特定契約の終了年月</t>
  </si>
  <si>
    <t>発電BGコード1</t>
  </si>
  <si>
    <t>発電BGコード2</t>
  </si>
  <si>
    <t>発電BGコード3</t>
  </si>
  <si>
    <t>発電BGコード4</t>
  </si>
  <si>
    <t>発電BGコード5</t>
  </si>
  <si>
    <t>発電BGコード6</t>
  </si>
  <si>
    <t>発電BGコード7</t>
  </si>
  <si>
    <t>発電BGコード8</t>
  </si>
  <si>
    <t>発電BGコード9</t>
  </si>
  <si>
    <t>発電BGコード10</t>
  </si>
  <si>
    <t>発電BGコード11</t>
  </si>
  <si>
    <t>発電BGコード12</t>
  </si>
  <si>
    <t>発電BGコード13</t>
  </si>
  <si>
    <t>発電BGコード14</t>
  </si>
  <si>
    <t>発電BGコード15</t>
  </si>
  <si>
    <t>発電BGコード16</t>
  </si>
  <si>
    <t>発電BGコード17</t>
  </si>
  <si>
    <t>発電BGコード18</t>
  </si>
  <si>
    <t>発電BGコード19</t>
  </si>
  <si>
    <t>発電BGコード20</t>
  </si>
  <si>
    <t>需要BGコード・計画提出者コード1</t>
  </si>
  <si>
    <t>需要BGコード・計画提出者コード2</t>
  </si>
  <si>
    <t>需要BGコード・計画提出者コード3</t>
  </si>
  <si>
    <t>需要BGコード・計画提出者コード4</t>
  </si>
  <si>
    <t>需要BGコード・計画提出者コード5</t>
  </si>
  <si>
    <t>需要BGコード・計画提出者コード6</t>
  </si>
  <si>
    <t>需要BGコード・計画提出者コード7</t>
  </si>
  <si>
    <t>需要BGコード・計画提出者コード8</t>
  </si>
  <si>
    <t>需要BGコード・計画提出者コード9</t>
  </si>
  <si>
    <t>需要BGコード・計画提出者コード10</t>
  </si>
  <si>
    <t>需要BGコード・計画提出者コード11</t>
  </si>
  <si>
    <t>需要BGコード・計画提出者コード12</t>
  </si>
  <si>
    <t>需要BGコード・計画提出者コード13</t>
  </si>
  <si>
    <t>需要BGコード・計画提出者コード14</t>
  </si>
  <si>
    <t>需要BGコード・計画提出者コード15</t>
  </si>
  <si>
    <t>需要BGコード・計画提出者コード16</t>
  </si>
  <si>
    <t>需要BGコード・計画提出者コード17</t>
  </si>
  <si>
    <t>需要BGコード・計画提出者コード18</t>
  </si>
  <si>
    <t>需要BGコード・計画提出者コード19</t>
  </si>
  <si>
    <t>需要BGコード・計画提出者コード20</t>
  </si>
  <si>
    <t>相対契約上の計画変更締切時間</t>
  </si>
  <si>
    <t>電源の起動時間1(パターン名)</t>
  </si>
  <si>
    <t>電源の起動時間1(起動～並列)</t>
  </si>
  <si>
    <t>電源の起動時間1(並列～フル出力)</t>
  </si>
  <si>
    <t>電源の起動時間2(パターン名)</t>
  </si>
  <si>
    <t>電源の起動時間2(起動～並列)</t>
  </si>
  <si>
    <t>電源の起動時間2(並列～フル出力)</t>
  </si>
  <si>
    <t>電源の起動時間3(パターン名)</t>
  </si>
  <si>
    <t>電源の起動時間3(起動～並列)</t>
  </si>
  <si>
    <t>電源の起動時間3(並列～フル出力)</t>
  </si>
  <si>
    <t>電源の起動時間4(パターン名)</t>
  </si>
  <si>
    <t>電源の起動時間4(起動～並列)</t>
  </si>
  <si>
    <t>電源の起動時間4(並列～フル出力)</t>
  </si>
  <si>
    <t>電源の起動時間5(パターン名)</t>
  </si>
  <si>
    <t>電源の起動時間5(起動～並列)</t>
  </si>
  <si>
    <t>電源の起動時間5(並列～フル出力)</t>
  </si>
  <si>
    <t>電源の起動時間6(パターン名)</t>
  </si>
  <si>
    <t>電源の起動時間6(起動～並列)</t>
  </si>
  <si>
    <t>電源の起動時間6(並列～フル出力)</t>
  </si>
  <si>
    <t>電源の起動時間7(パターン名)</t>
  </si>
  <si>
    <t>電源の起動時間7(起動～並列)</t>
  </si>
  <si>
    <t>電源の起動時間7(並列～フル出力)</t>
  </si>
  <si>
    <t>電源の起動時間8(パターン名)</t>
  </si>
  <si>
    <t>電源の起動時間8(起動～並列)</t>
  </si>
  <si>
    <t>電源の起動時間8(並列～フル出力)</t>
  </si>
  <si>
    <t>電源の起動時間9(パターン名)</t>
  </si>
  <si>
    <t>電源の起動時間9(起動～並列)</t>
  </si>
  <si>
    <t>電源の起動時間9(並列～フル出力)</t>
  </si>
  <si>
    <t>電源の起動時間10(パターン名)</t>
  </si>
  <si>
    <t>電源の起動時間10(起動～並列)</t>
  </si>
  <si>
    <t>電源の起動時間10(並列～フル出力)</t>
  </si>
  <si>
    <t>未提出書類有登録項目</t>
  </si>
  <si>
    <t>7Y01</t>
  </si>
  <si>
    <t>選択した
電源種別の区分</t>
    <rPh sb="0" eb="2">
      <t>センタク</t>
    </rPh>
    <rPh sb="5" eb="7">
      <t>デンゲン</t>
    </rPh>
    <rPh sb="7" eb="9">
      <t>シュベツ</t>
    </rPh>
    <rPh sb="10" eb="12">
      <t>クブン</t>
    </rPh>
    <phoneticPr fontId="12"/>
  </si>
  <si>
    <t>選択可能な
発電方式の区分</t>
    <rPh sb="0" eb="2">
      <t>センタク</t>
    </rPh>
    <rPh sb="2" eb="4">
      <t>カノウ</t>
    </rPh>
    <rPh sb="6" eb="8">
      <t>ハツデン</t>
    </rPh>
    <rPh sb="8" eb="10">
      <t>ホウシキ</t>
    </rPh>
    <rPh sb="11" eb="13">
      <t>クブン</t>
    </rPh>
    <phoneticPr fontId="12"/>
  </si>
  <si>
    <t>水力</t>
    <rPh sb="0" eb="2">
      <t>スイリョク</t>
    </rPh>
    <phoneticPr fontId="12"/>
  </si>
  <si>
    <t>一般（貯水式）</t>
    <phoneticPr fontId="12"/>
  </si>
  <si>
    <t>一般（自流式）</t>
    <phoneticPr fontId="12"/>
  </si>
  <si>
    <t>揚水（混合揚水）</t>
    <phoneticPr fontId="12"/>
  </si>
  <si>
    <t>揚水（純揚水）</t>
    <phoneticPr fontId="12"/>
  </si>
  <si>
    <t>火力</t>
    <rPh sb="0" eb="2">
      <t>カリョク</t>
    </rPh>
    <phoneticPr fontId="12"/>
  </si>
  <si>
    <t>石炭</t>
    <phoneticPr fontId="12"/>
  </si>
  <si>
    <t>LNG（GTCC）</t>
    <phoneticPr fontId="12"/>
  </si>
  <si>
    <t>LNG（その他）</t>
    <phoneticPr fontId="12"/>
  </si>
  <si>
    <t>石油</t>
    <phoneticPr fontId="12"/>
  </si>
  <si>
    <t>LPG</t>
    <phoneticPr fontId="12"/>
  </si>
  <si>
    <t>その他ガス</t>
    <phoneticPr fontId="12"/>
  </si>
  <si>
    <t>歴青質混合物</t>
    <phoneticPr fontId="12"/>
  </si>
  <si>
    <t>その他</t>
    <phoneticPr fontId="12"/>
  </si>
  <si>
    <t>原子力</t>
    <rPh sb="0" eb="3">
      <t>ゲンシリョク</t>
    </rPh>
    <phoneticPr fontId="12"/>
  </si>
  <si>
    <t>定格電気出力</t>
    <phoneticPr fontId="12"/>
  </si>
  <si>
    <t>定格熱出力</t>
    <phoneticPr fontId="12"/>
  </si>
  <si>
    <t>再生可能エネルギー</t>
  </si>
  <si>
    <t>風力</t>
    <phoneticPr fontId="12"/>
  </si>
  <si>
    <t>太陽光（全量）</t>
    <phoneticPr fontId="12"/>
  </si>
  <si>
    <t>太陽光（余剰）</t>
    <phoneticPr fontId="12"/>
  </si>
  <si>
    <t>地熱</t>
    <phoneticPr fontId="12"/>
  </si>
  <si>
    <t>バイオマス（専焼）</t>
    <phoneticPr fontId="12"/>
  </si>
  <si>
    <t>バイオマス（混焼）</t>
    <phoneticPr fontId="12"/>
  </si>
  <si>
    <t>廃棄物</t>
    <phoneticPr fontId="12"/>
  </si>
  <si>
    <t>その他</t>
  </si>
  <si>
    <t>蓄電池</t>
    <rPh sb="0" eb="3">
      <t>チクデンチ</t>
    </rPh>
    <phoneticPr fontId="12"/>
  </si>
  <si>
    <t>その他</t>
    <rPh sb="2" eb="3">
      <t>タ</t>
    </rPh>
    <phoneticPr fontId="12"/>
  </si>
  <si>
    <t>番号</t>
    <rPh sb="0" eb="2">
      <t>バンゴウ</t>
    </rPh>
    <phoneticPr fontId="1"/>
  </si>
  <si>
    <t>水力</t>
    <rPh sb="0" eb="2">
      <t>スイリョク</t>
    </rPh>
    <phoneticPr fontId="1"/>
  </si>
  <si>
    <t>火力</t>
    <rPh sb="0" eb="2">
      <t>カリョク</t>
    </rPh>
    <phoneticPr fontId="1"/>
  </si>
  <si>
    <t>原子力</t>
    <rPh sb="0" eb="3">
      <t>ゲンシリョク</t>
    </rPh>
    <phoneticPr fontId="1"/>
  </si>
  <si>
    <t>エリア名</t>
    <rPh sb="3" eb="4">
      <t>メイ</t>
    </rPh>
    <phoneticPr fontId="12"/>
  </si>
  <si>
    <t>北海道</t>
    <rPh sb="0" eb="3">
      <t>ホッカイドウ</t>
    </rPh>
    <phoneticPr fontId="12"/>
  </si>
  <si>
    <t>東北</t>
    <rPh sb="0" eb="2">
      <t>トウホク</t>
    </rPh>
    <phoneticPr fontId="12"/>
  </si>
  <si>
    <t>東京</t>
    <rPh sb="0" eb="2">
      <t>トウキョウ</t>
    </rPh>
    <phoneticPr fontId="12"/>
  </si>
  <si>
    <t>中部</t>
    <rPh sb="0" eb="2">
      <t>チュウブ</t>
    </rPh>
    <phoneticPr fontId="1"/>
  </si>
  <si>
    <t>関西</t>
    <rPh sb="0" eb="2">
      <t>カンサイ</t>
    </rPh>
    <phoneticPr fontId="1"/>
  </si>
  <si>
    <t>北陸</t>
    <rPh sb="0" eb="2">
      <t>ホクリク</t>
    </rPh>
    <phoneticPr fontId="1"/>
  </si>
  <si>
    <t>中国</t>
    <rPh sb="0" eb="2">
      <t>チュウゴク</t>
    </rPh>
    <phoneticPr fontId="1"/>
  </si>
  <si>
    <t>四国</t>
    <rPh sb="0" eb="2">
      <t>シコク</t>
    </rPh>
    <phoneticPr fontId="1"/>
  </si>
  <si>
    <t>九州</t>
    <rPh sb="0" eb="2">
      <t>キュウシュウ</t>
    </rPh>
    <phoneticPr fontId="1"/>
  </si>
  <si>
    <t>調整機能の詳細情報</t>
    <rPh sb="0" eb="4">
      <t>チョウセイキノウ</t>
    </rPh>
    <rPh sb="5" eb="7">
      <t>ショウサイ</t>
    </rPh>
    <rPh sb="7" eb="9">
      <t>ジョウホウ</t>
    </rPh>
    <phoneticPr fontId="1"/>
  </si>
  <si>
    <t>0000009905</t>
  </si>
  <si>
    <t>1</t>
  </si>
  <si>
    <t>1号機</t>
  </si>
  <si>
    <t>900,000</t>
  </si>
  <si>
    <t>2</t>
  </si>
  <si>
    <t>2号機</t>
  </si>
  <si>
    <t>500,000</t>
  </si>
  <si>
    <t>例１</t>
    <rPh sb="0" eb="1">
      <t>レイ</t>
    </rPh>
    <phoneticPr fontId="1"/>
  </si>
  <si>
    <t>例２</t>
    <rPh sb="0" eb="1">
      <t>レイ</t>
    </rPh>
    <phoneticPr fontId="1"/>
  </si>
  <si>
    <t>様式4　調整機能の詳細情報（提出対象者：安定電源（火力、水力、バイオ、地熱および蓄電池）を保有する事業者）</t>
    <rPh sb="0" eb="2">
      <t>ヨウシキ</t>
    </rPh>
    <rPh sb="4" eb="6">
      <t>チョウセイ</t>
    </rPh>
    <rPh sb="6" eb="8">
      <t>キノウ</t>
    </rPh>
    <rPh sb="9" eb="11">
      <t>ショウサイ</t>
    </rPh>
    <rPh sb="11" eb="13">
      <t>ジョウホウ</t>
    </rPh>
    <rPh sb="14" eb="16">
      <t>テイシュツ</t>
    </rPh>
    <rPh sb="16" eb="19">
      <t>タイショウシャ</t>
    </rPh>
    <rPh sb="20" eb="24">
      <t>アンテイデンゲン</t>
    </rPh>
    <rPh sb="25" eb="27">
      <t>カリョク</t>
    </rPh>
    <rPh sb="28" eb="30">
      <t>スイリョク</t>
    </rPh>
    <rPh sb="35" eb="37">
      <t>チネツ</t>
    </rPh>
    <rPh sb="40" eb="43">
      <t>チクデンチ</t>
    </rPh>
    <rPh sb="45" eb="47">
      <t>ホユウ</t>
    </rPh>
    <rPh sb="49" eb="52">
      <t>ジギョウシャ</t>
    </rPh>
    <phoneticPr fontId="1"/>
  </si>
  <si>
    <t>xxxx@occto.or.jp</t>
    <phoneticPr fontId="1"/>
  </si>
  <si>
    <t>調整機能の有無</t>
    <rPh sb="0" eb="4">
      <t>チョウセイキノウ</t>
    </rPh>
    <rPh sb="5" eb="7">
      <t>ウム</t>
    </rPh>
    <phoneticPr fontId="1"/>
  </si>
  <si>
    <t>制御回線の有無</t>
    <rPh sb="0" eb="2">
      <t>セイギョ</t>
    </rPh>
    <rPh sb="2" eb="4">
      <t>カイセン</t>
    </rPh>
    <rPh sb="5" eb="7">
      <t>ウム</t>
    </rPh>
    <phoneticPr fontId="1"/>
  </si>
  <si>
    <t>・P列（制御回線の有無）は、属地 TSO の中給システムからの調整力指令に応じるための制御回線の有無を記載してください。</t>
    <rPh sb="2" eb="3">
      <t>レツ</t>
    </rPh>
    <rPh sb="4" eb="6">
      <t>セイギョ</t>
    </rPh>
    <rPh sb="6" eb="8">
      <t>カイセン</t>
    </rPh>
    <rPh sb="9" eb="11">
      <t>ウム</t>
    </rPh>
    <rPh sb="43" eb="45">
      <t>セイギョ</t>
    </rPh>
    <rPh sb="51" eb="53">
      <t>キサイ</t>
    </rPh>
    <phoneticPr fontId="1"/>
  </si>
  <si>
    <t>調整力供出可能量[kW]
（O列調整機能「有」の電源が対象）</t>
    <rPh sb="0" eb="3">
      <t>チョウセイリョク</t>
    </rPh>
    <rPh sb="3" eb="5">
      <t>キョウシュツ</t>
    </rPh>
    <rPh sb="5" eb="8">
      <t>カノウリョウ</t>
    </rPh>
    <rPh sb="15" eb="16">
      <t>レツ</t>
    </rPh>
    <rPh sb="16" eb="20">
      <t>チョウセイキノウ</t>
    </rPh>
    <rPh sb="21" eb="22">
      <t>アリ</t>
    </rPh>
    <rPh sb="24" eb="26">
      <t>デンゲン</t>
    </rPh>
    <rPh sb="27" eb="29">
      <t>タイショウ</t>
    </rPh>
    <phoneticPr fontId="1"/>
  </si>
  <si>
    <t>⇒記入頂くセルとなります。</t>
    <rPh sb="1" eb="4">
      <t>キニュウイタダ</t>
    </rPh>
    <phoneticPr fontId="1"/>
  </si>
  <si>
    <t>・本様式は、調整機能の有無に関わらず、安定電源（火力、水力、バイオ、地熱および蓄電池）を保有する事業者はご提出ください。</t>
    <rPh sb="1" eb="2">
      <t>ホン</t>
    </rPh>
    <rPh sb="2" eb="4">
      <t>ヨウシキ</t>
    </rPh>
    <rPh sb="6" eb="10">
      <t>チョウセイキノウ</t>
    </rPh>
    <rPh sb="11" eb="13">
      <t>ウム</t>
    </rPh>
    <rPh sb="14" eb="15">
      <t>カカ</t>
    </rPh>
    <rPh sb="19" eb="23">
      <t>アンテイデンゲン</t>
    </rPh>
    <rPh sb="24" eb="26">
      <t>カリョク</t>
    </rPh>
    <rPh sb="27" eb="29">
      <t>スイリョク</t>
    </rPh>
    <rPh sb="34" eb="36">
      <t>チネツ</t>
    </rPh>
    <rPh sb="39" eb="42">
      <t>チクデンチ</t>
    </rPh>
    <rPh sb="44" eb="46">
      <t>ホユウ</t>
    </rPh>
    <rPh sb="48" eb="51">
      <t>ジギョウシャ</t>
    </rPh>
    <rPh sb="53" eb="55">
      <t>テイシュツ</t>
    </rPh>
    <phoneticPr fontId="1"/>
  </si>
  <si>
    <t>・C～O列（電源等情報登録データ）は、電源等情報データのCSVファイルを容量市場システムからダウンロードのうえ「電源等情報データCSV」シートへ貼り付けることで自動入力されます。</t>
    <rPh sb="4" eb="5">
      <t>レツ</t>
    </rPh>
    <rPh sb="6" eb="11">
      <t>デンゲントウジョウホウ</t>
    </rPh>
    <rPh sb="11" eb="13">
      <t>トウロク</t>
    </rPh>
    <rPh sb="18" eb="20">
      <t>デンゲン</t>
    </rPh>
    <rPh sb="20" eb="21">
      <t>トウ</t>
    </rPh>
    <rPh sb="21" eb="23">
      <t>ジョウホウ</t>
    </rPh>
    <rPh sb="55" eb="58">
      <t>デンゲントウ</t>
    </rPh>
    <rPh sb="58" eb="60">
      <t>ジョウホウ</t>
    </rPh>
    <phoneticPr fontId="1"/>
  </si>
  <si>
    <t>・Q～Y列は、O列（調整機能の有無）、P列（制御回線の有無）に応じて、以下の要領にて実需給年度の時点で想定される情報を記載してください。</t>
    <rPh sb="4" eb="5">
      <t>レツ</t>
    </rPh>
    <rPh sb="8" eb="9">
      <t>レツ</t>
    </rPh>
    <rPh sb="10" eb="14">
      <t>チョウセイキノウ</t>
    </rPh>
    <rPh sb="15" eb="17">
      <t>ウム</t>
    </rPh>
    <rPh sb="20" eb="21">
      <t>レツ</t>
    </rPh>
    <rPh sb="22" eb="26">
      <t>セイギョカイセン</t>
    </rPh>
    <rPh sb="27" eb="29">
      <t>ウム</t>
    </rPh>
    <rPh sb="31" eb="32">
      <t>オウイカヨウリョウキサイ</t>
    </rPh>
    <phoneticPr fontId="1"/>
  </si>
  <si>
    <t>2028</t>
  </si>
  <si>
    <t>2027年3月運開予定。一次～三次②供出可能量は想定値。</t>
    <rPh sb="4" eb="5">
      <t>ネン</t>
    </rPh>
    <rPh sb="6" eb="7">
      <t>ガツ</t>
    </rPh>
    <rPh sb="7" eb="11">
      <t>ウンカイヨテイ</t>
    </rPh>
    <rPh sb="12" eb="14">
      <t>イチジ</t>
    </rPh>
    <rPh sb="15" eb="17">
      <t>サンジ</t>
    </rPh>
    <rPh sb="18" eb="23">
      <t>キョウシュツカノウリョウ</t>
    </rPh>
    <rPh sb="24" eb="27">
      <t>ソウテイチ</t>
    </rPh>
    <phoneticPr fontId="1"/>
  </si>
  <si>
    <t>例３</t>
    <rPh sb="0" eb="1">
      <t>レイ</t>
    </rPh>
    <phoneticPr fontId="1"/>
  </si>
  <si>
    <t>広域電力</t>
  </si>
  <si>
    <t>安定電源</t>
  </si>
  <si>
    <t>オクト発電所</t>
  </si>
  <si>
    <t>東京</t>
  </si>
  <si>
    <t>火力</t>
  </si>
  <si>
    <t>LNG（GTCC）</t>
  </si>
  <si>
    <t>有</t>
  </si>
  <si>
    <t>3号機</t>
    <phoneticPr fontId="1"/>
  </si>
  <si>
    <t>水力</t>
  </si>
  <si>
    <t>一般（貯水式）</t>
  </si>
  <si>
    <t>（提出期日・提出方法）</t>
    <rPh sb="1" eb="3">
      <t>テイシュツ</t>
    </rPh>
    <rPh sb="3" eb="5">
      <t>キジツ</t>
    </rPh>
    <rPh sb="6" eb="8">
      <t>テイシュツ</t>
    </rPh>
    <rPh sb="8" eb="10">
      <t>ホウホウ</t>
    </rPh>
    <phoneticPr fontId="1"/>
  </si>
  <si>
    <t>　　　　　ただし、三次②については60分以内に出力変化可能な量を記載してください。なお、発電機の出力帯によって供出可能量が異なる場合は、最低限供出可能と見込まれる出力変化量を記載してください。</t>
    <phoneticPr fontId="1"/>
  </si>
  <si>
    <t>・需給調整市場の商品要件→</t>
    <rPh sb="1" eb="7">
      <t>ジュキュウチョウセイシジョウ</t>
    </rPh>
    <rPh sb="8" eb="12">
      <t>ショウヒンヨウケン</t>
    </rPh>
    <phoneticPr fontId="1"/>
  </si>
  <si>
    <t>-</t>
    <phoneticPr fontId="1"/>
  </si>
  <si>
    <t>-</t>
    <phoneticPr fontId="1"/>
  </si>
  <si>
    <t>・期待容量の登録受付期間内に以下提出先へ電子メールにてご提出ください。</t>
    <rPh sb="1" eb="5">
      <t>キタイヨウリョウ</t>
    </rPh>
    <rPh sb="6" eb="13">
      <t>トウロクウケツケキカンナイ</t>
    </rPh>
    <rPh sb="14" eb="16">
      <t>イカ</t>
    </rPh>
    <rPh sb="16" eb="19">
      <t>テイシュツサキ</t>
    </rPh>
    <rPh sb="20" eb="22">
      <t>デンシ</t>
    </rPh>
    <rPh sb="28" eb="30">
      <t>テイシュツ</t>
    </rPh>
    <phoneticPr fontId="1"/>
  </si>
  <si>
    <t>（提出先・お問合せ先）</t>
    <rPh sb="1" eb="4">
      <t>テイシュツサキ</t>
    </rPh>
    <rPh sb="6" eb="7">
      <t>ト</t>
    </rPh>
    <rPh sb="7" eb="8">
      <t>ア</t>
    </rPh>
    <rPh sb="9" eb="10">
      <t>サキ</t>
    </rPh>
    <phoneticPr fontId="1"/>
  </si>
  <si>
    <t>-</t>
    <phoneticPr fontId="1"/>
  </si>
  <si>
    <t>不明</t>
    <rPh sb="0" eb="2">
      <t>フメイ</t>
    </rPh>
    <phoneticPr fontId="1"/>
  </si>
  <si>
    <t>4号機</t>
    <phoneticPr fontId="1"/>
  </si>
  <si>
    <t>石炭</t>
    <rPh sb="0" eb="2">
      <t>セキタン</t>
    </rPh>
    <phoneticPr fontId="1"/>
  </si>
  <si>
    <t>2028年1月運開予定。二次②～三次②供出可能量は想定値。</t>
    <rPh sb="4" eb="5">
      <t>ネン</t>
    </rPh>
    <rPh sb="6" eb="7">
      <t>ガツ</t>
    </rPh>
    <rPh sb="7" eb="11">
      <t>ウンカイヨテイ</t>
    </rPh>
    <rPh sb="12" eb="14">
      <t>ニジ</t>
    </rPh>
    <rPh sb="16" eb="18">
      <t>サンジ</t>
    </rPh>
    <rPh sb="19" eb="24">
      <t>キョウシュツカノウリョウ</t>
    </rPh>
    <rPh sb="25" eb="28">
      <t>ソウテイチ</t>
    </rPh>
    <phoneticPr fontId="1"/>
  </si>
  <si>
    <t>仮に制御回線を設置すれば供出可能となる調整力設備量（ポテンシャル）[kW]
（調整機能「無」の電源または、調整機能「有」・制御回線「無」の電源が対象）</t>
    <rPh sb="0" eb="1">
      <t>カリ</t>
    </rPh>
    <rPh sb="2" eb="4">
      <t>セイギョ</t>
    </rPh>
    <rPh sb="4" eb="6">
      <t>カイセン</t>
    </rPh>
    <rPh sb="7" eb="9">
      <t>セッチ</t>
    </rPh>
    <rPh sb="12" eb="16">
      <t>キョウシュツカノウ</t>
    </rPh>
    <rPh sb="19" eb="22">
      <t>チョウセイリョク</t>
    </rPh>
    <rPh sb="22" eb="25">
      <t>セツビリョウ</t>
    </rPh>
    <rPh sb="39" eb="43">
      <t>チョウセイキノウ</t>
    </rPh>
    <rPh sb="44" eb="45">
      <t>ム</t>
    </rPh>
    <rPh sb="47" eb="49">
      <t>デンゲン</t>
    </rPh>
    <rPh sb="53" eb="57">
      <t>チョウセイキノウ</t>
    </rPh>
    <rPh sb="58" eb="59">
      <t>ア</t>
    </rPh>
    <rPh sb="61" eb="65">
      <t>セイギョカイセン</t>
    </rPh>
    <rPh sb="66" eb="67">
      <t>ム</t>
    </rPh>
    <rPh sb="69" eb="71">
      <t>デンゲン</t>
    </rPh>
    <rPh sb="72" eb="74">
      <t>タイショウ</t>
    </rPh>
    <phoneticPr fontId="1"/>
  </si>
  <si>
    <t>仮に制御回線を設置すれば供出可能となる調整力設備量（ポテンシャル）[kW]
（調整機能「無」の電源または、調整機能「有」・制御回線「無」の電源が対象）</t>
    <rPh sb="39" eb="43">
      <t>チョウセイキノウ</t>
    </rPh>
    <rPh sb="44" eb="45">
      <t>ム</t>
    </rPh>
    <rPh sb="47" eb="49">
      <t>デンゲン</t>
    </rPh>
    <rPh sb="53" eb="57">
      <t>チョウセイキノウ</t>
    </rPh>
    <rPh sb="58" eb="59">
      <t>ア</t>
    </rPh>
    <rPh sb="61" eb="65">
      <t>セイギョカイセン</t>
    </rPh>
    <rPh sb="66" eb="67">
      <t>ム</t>
    </rPh>
    <rPh sb="69" eb="71">
      <t>デンゲン</t>
    </rPh>
    <rPh sb="72" eb="74">
      <t>タイショウ</t>
    </rPh>
    <phoneticPr fontId="1"/>
  </si>
  <si>
    <t>　　ⅱ）調整機能「無」の場合または、調整機能「有」・制御回線「無」の場合：需給調整市場の商品要件をご確認のうえ、V～Y列に、仮に制御回線を設置すれば供出可能となる調整力設備量として想定される量を記載してください。</t>
    <rPh sb="4" eb="8">
      <t>チョウセイキノウ</t>
    </rPh>
    <rPh sb="9" eb="10">
      <t>ナシ</t>
    </rPh>
    <rPh sb="12" eb="14">
      <t>バアイ</t>
    </rPh>
    <rPh sb="18" eb="22">
      <t>チョウセイキノウ</t>
    </rPh>
    <rPh sb="23" eb="24">
      <t>アリ</t>
    </rPh>
    <rPh sb="26" eb="30">
      <t>セイギョカイセン</t>
    </rPh>
    <rPh sb="31" eb="32">
      <t>ナシ</t>
    </rPh>
    <rPh sb="34" eb="36">
      <t>バアイ</t>
    </rPh>
    <rPh sb="59" eb="60">
      <t>レツ</t>
    </rPh>
    <rPh sb="62" eb="63">
      <t>カリ</t>
    </rPh>
    <rPh sb="64" eb="68">
      <t>セイギョカイセン</t>
    </rPh>
    <rPh sb="69" eb="71">
      <t>セッチ</t>
    </rPh>
    <rPh sb="90" eb="92">
      <t>ソウテイ</t>
    </rPh>
    <rPh sb="95" eb="96">
      <t>リョウ</t>
    </rPh>
    <rPh sb="97" eb="99">
      <t>キサイ</t>
    </rPh>
    <phoneticPr fontId="1"/>
  </si>
  <si>
    <t>　　ⅰ）調整機能「有」の場合：需給調整市場の商品要件をご確認のうえ、Q～U列に一次～三次②の調整力供出可能量を記載してください。ただし、三次②については60分以内に出力変化可能な量を記載してください。</t>
    <rPh sb="4" eb="8">
      <t>チョウセイキノウ</t>
    </rPh>
    <rPh sb="9" eb="10">
      <t>アリ</t>
    </rPh>
    <rPh sb="12" eb="14">
      <t>バアイ</t>
    </rPh>
    <rPh sb="39" eb="41">
      <t>イチジ</t>
    </rPh>
    <rPh sb="42" eb="44">
      <t>サンジ</t>
    </rPh>
    <rPh sb="46" eb="49">
      <t>チョウセイリョク</t>
    </rPh>
    <rPh sb="49" eb="54">
      <t>キョウシュツカノウリョウ</t>
    </rPh>
    <phoneticPr fontId="1"/>
  </si>
  <si>
    <t>　　ⅱ）調整機能「無」の場合または、調整機能「有」・制御回線「無」の場合：需給調整市場の商品要件をご確認のうえ、V～Y列に、仮に制御回線を設置すれば供出可能となる調整力設備量として想定される量を記載してください。</t>
    <rPh sb="4" eb="8">
      <t>チョウセイキノウ</t>
    </rPh>
    <rPh sb="9" eb="10">
      <t>ナシ</t>
    </rPh>
    <rPh sb="12" eb="14">
      <t>バアイ</t>
    </rPh>
    <rPh sb="18" eb="22">
      <t>チョウセイキノウ</t>
    </rPh>
    <rPh sb="23" eb="24">
      <t>アリ</t>
    </rPh>
    <rPh sb="26" eb="30">
      <t>セイギョカイセン</t>
    </rPh>
    <rPh sb="31" eb="32">
      <t>ナシ</t>
    </rPh>
    <rPh sb="34" eb="36">
      <t>バアイ</t>
    </rPh>
    <rPh sb="59" eb="60">
      <t>レツ</t>
    </rPh>
    <rPh sb="62" eb="63">
      <t>カリ</t>
    </rPh>
    <rPh sb="64" eb="68">
      <t>セイギョカイセン</t>
    </rPh>
    <rPh sb="69" eb="71">
      <t>セッチ</t>
    </rPh>
    <rPh sb="74" eb="76">
      <t>キョウシュツ</t>
    </rPh>
    <rPh sb="76" eb="78">
      <t>カノウ</t>
    </rPh>
    <rPh sb="81" eb="87">
      <t>チョウセイリョクセツビリョウ</t>
    </rPh>
    <rPh sb="90" eb="92">
      <t>ソウテイ</t>
    </rPh>
    <rPh sb="95" eb="96">
      <t>リョウ</t>
    </rPh>
    <rPh sb="97" eb="99">
      <t>キサイ</t>
    </rPh>
    <phoneticPr fontId="1"/>
  </si>
  <si>
    <t>https://www.eprx.or.jp/outline/docs/gaiyoushouhin_ver.4_20240401.pdf</t>
    <phoneticPr fontId="1"/>
  </si>
  <si>
    <t>https://www.eprx.or.jp/outline/docs/gaiyoushouhin_ver.4_20240401.pdf</t>
    <phoneticPr fontId="1"/>
  </si>
  <si>
    <t>発電方式の区分</t>
    <phoneticPr fontId="1"/>
  </si>
  <si>
    <t>事業者
コード</t>
    <phoneticPr fontId="1"/>
  </si>
  <si>
    <t>例４</t>
    <rPh sb="0" eb="1">
      <t>レイ</t>
    </rPh>
    <phoneticPr fontId="1"/>
  </si>
  <si>
    <t>有</t>
    <rPh sb="0" eb="1">
      <t>ア</t>
    </rPh>
    <phoneticPr fontId="1"/>
  </si>
  <si>
    <t>youryou_chouseiryoku@occto.or.jp</t>
  </si>
  <si>
    <t>youryou_chouseiryoku@occto.or.jp</t>
    <phoneticPr fontId="1"/>
  </si>
  <si>
    <t>セルロックする箇所</t>
    <rPh sb="7" eb="9">
      <t>カショ</t>
    </rPh>
    <phoneticPr fontId="1"/>
  </si>
  <si>
    <t>〇電源等情報データCSVシート</t>
    <phoneticPr fontId="1"/>
  </si>
  <si>
    <t>　　１行目をセルロックする</t>
    <rPh sb="3" eb="5">
      <t>ギョウメ</t>
    </rPh>
    <phoneticPr fontId="1"/>
  </si>
  <si>
    <t>〇記載様式シート</t>
    <rPh sb="1" eb="5">
      <t>キサイヨウシキ</t>
    </rPh>
    <phoneticPr fontId="1"/>
  </si>
  <si>
    <t>〇記載例シート</t>
    <rPh sb="1" eb="4">
      <t>キサイレイ</t>
    </rPh>
    <phoneticPr fontId="1"/>
  </si>
  <si>
    <t>　　シートごとロック</t>
    <phoneticPr fontId="1"/>
  </si>
  <si>
    <r>
      <t>　　</t>
    </r>
    <r>
      <rPr>
        <b/>
        <sz val="11"/>
        <color rgb="FFFF0000"/>
        <rFont val="Meiryo UI"/>
        <family val="3"/>
        <charset val="128"/>
      </rPr>
      <t>「B16、E12、P19～Z318」以外</t>
    </r>
    <r>
      <rPr>
        <b/>
        <sz val="11"/>
        <color theme="1"/>
        <rFont val="Meiryo UI"/>
        <family val="3"/>
        <charset val="128"/>
      </rPr>
      <t>をセルロックする</t>
    </r>
    <rPh sb="20" eb="22">
      <t>イガイ</t>
    </rPh>
    <phoneticPr fontId="1"/>
  </si>
  <si>
    <t>様式4　調整機能の詳細情報</t>
    <rPh sb="0" eb="2">
      <t>ヨウシキ</t>
    </rPh>
    <rPh sb="4" eb="6">
      <t>チョウセイ</t>
    </rPh>
    <rPh sb="6" eb="8">
      <t>キノウ</t>
    </rPh>
    <rPh sb="9" eb="11">
      <t>ショウサイ</t>
    </rPh>
    <rPh sb="11" eb="13">
      <t>ジョウホウ</t>
    </rPh>
    <phoneticPr fontId="1"/>
  </si>
  <si>
    <t>　　　　　提出対象者：安定電源のうち、火力、水力、再生可能エネルギー（バイオマス（専焼）・バイオマス（混焼）・地熱）およびその他（蓄電池）を保有する事業者</t>
    <phoneticPr fontId="1"/>
  </si>
  <si>
    <t>・本様式は、調整機能の有無に関わらず、安定電源のうち、火力、水力、再生可能エネルギー（バイオマス（専焼）・バイオマス（混焼）・地熱）およびその他（蓄電池）を保有する事業者はご提出ください。</t>
    <rPh sb="1" eb="2">
      <t>ホン</t>
    </rPh>
    <rPh sb="2" eb="4">
      <t>ヨウシキ</t>
    </rPh>
    <rPh sb="6" eb="10">
      <t>チョウセイキノウ</t>
    </rPh>
    <rPh sb="11" eb="13">
      <t>ウム</t>
    </rPh>
    <rPh sb="14" eb="15">
      <t>カカ</t>
    </rPh>
    <rPh sb="19" eb="21">
      <t>アンテイ</t>
    </rPh>
    <rPh sb="21" eb="23">
      <t>デンゲン</t>
    </rPh>
    <rPh sb="27" eb="29">
      <t>カリョク</t>
    </rPh>
    <rPh sb="30" eb="32">
      <t>スイリョク</t>
    </rPh>
    <rPh sb="33" eb="35">
      <t>サイセイ</t>
    </rPh>
    <rPh sb="35" eb="37">
      <t>カノウ</t>
    </rPh>
    <rPh sb="49" eb="51">
      <t>センショウ</t>
    </rPh>
    <rPh sb="59" eb="61">
      <t>コンショウ</t>
    </rPh>
    <rPh sb="63" eb="65">
      <t>チネツ</t>
    </rPh>
    <rPh sb="71" eb="72">
      <t>タ</t>
    </rPh>
    <rPh sb="73" eb="76">
      <t>チクデンチ</t>
    </rPh>
    <rPh sb="78" eb="80">
      <t>ホユウ</t>
    </rPh>
    <rPh sb="82" eb="85">
      <t>ジギョウシャ</t>
    </rPh>
    <rPh sb="87" eb="89">
      <t>テイシュツ</t>
    </rPh>
    <phoneticPr fontId="1"/>
  </si>
  <si>
    <t>　※対象実需給年度2028年度のメインオークションにて期待容量登録をする前述の電源種別・発電方式の電源に関する電源等情報を貼り付けてください。</t>
    <rPh sb="2" eb="9">
      <t>タイショウジツジュキュウネンド</t>
    </rPh>
    <rPh sb="13" eb="15">
      <t>ネンド</t>
    </rPh>
    <rPh sb="27" eb="33">
      <t>キタイヨウリョウトウロク</t>
    </rPh>
    <rPh sb="36" eb="38">
      <t>ゼンジュツ</t>
    </rPh>
    <rPh sb="39" eb="43">
      <t>デンゲンシュベツ</t>
    </rPh>
    <rPh sb="44" eb="48">
      <t>ハツデンホウシキ</t>
    </rPh>
    <rPh sb="49" eb="51">
      <t>デンゲン</t>
    </rPh>
    <rPh sb="52" eb="53">
      <t>カン</t>
    </rPh>
    <rPh sb="55" eb="57">
      <t>デンゲン</t>
    </rPh>
    <rPh sb="57" eb="60">
      <t>トウジョウホウ</t>
    </rPh>
    <rPh sb="61" eb="62">
      <t>ハ</t>
    </rPh>
    <rPh sb="63" eb="64">
      <t>ツ</t>
    </rPh>
    <phoneticPr fontId="1"/>
  </si>
  <si>
    <t>7Y01</t>
    <phoneticPr fontId="1"/>
  </si>
  <si>
    <t>広域電力</t>
    <phoneticPr fontId="1"/>
  </si>
  <si>
    <t>　※提出時のファイル名の例：「2028_youshiki4_調整機能の詳細情報_7Y01_広域電力_R0.xlsx」など</t>
    <rPh sb="2" eb="4">
      <t>テイシュツ</t>
    </rPh>
    <rPh sb="4" eb="5">
      <t>ジ</t>
    </rPh>
    <rPh sb="12" eb="13">
      <t>レイ</t>
    </rPh>
    <phoneticPr fontId="1"/>
  </si>
  <si>
    <t>・提出時のファイル名は、「2028_youshiki4_調整機能の詳細情報_事業者コード_事業者名_R0.xlsx」として、事業者コードと事業者名を変更したものを提出してください。</t>
    <rPh sb="62" eb="65">
      <t>ジギョウシャ</t>
    </rPh>
    <rPh sb="69" eb="72">
      <t>ジギョウシャ</t>
    </rPh>
    <rPh sb="72" eb="73">
      <t>メイ</t>
    </rPh>
    <rPh sb="74" eb="76">
      <t>ヘンコウ</t>
    </rPh>
    <rPh sb="81" eb="83">
      <t>テイシュツ</t>
    </rPh>
    <phoneticPr fontId="1"/>
  </si>
  <si>
    <t>3300000000111111111122</t>
  </si>
  <si>
    <t>31112</t>
  </si>
  <si>
    <t>03</t>
  </si>
  <si>
    <t>9,900,000</t>
  </si>
  <si>
    <t>0.7300</t>
  </si>
  <si>
    <t>0</t>
  </si>
  <si>
    <t>広域機関</t>
  </si>
  <si>
    <t>35001</t>
  </si>
  <si>
    <t>02</t>
  </si>
  <si>
    <t>022</t>
  </si>
  <si>
    <t>191807</t>
  </si>
  <si>
    <t>11111</t>
  </si>
  <si>
    <t>01</t>
  </si>
  <si>
    <t>011</t>
  </si>
  <si>
    <t>202012</t>
  </si>
  <si>
    <t>3</t>
  </si>
  <si>
    <t>3号機</t>
  </si>
  <si>
    <t>12779</t>
  </si>
  <si>
    <t>00</t>
  </si>
  <si>
    <t>000</t>
  </si>
  <si>
    <t>900,001</t>
  </si>
  <si>
    <t>212217</t>
  </si>
  <si>
    <t>4</t>
  </si>
  <si>
    <t>4号機</t>
  </si>
  <si>
    <t>36669</t>
  </si>
  <si>
    <t>500,001</t>
  </si>
  <si>
    <t>222422</t>
  </si>
  <si>
    <t>5</t>
  </si>
  <si>
    <t>5号機</t>
  </si>
  <si>
    <t>60559</t>
  </si>
  <si>
    <t>900,002</t>
  </si>
  <si>
    <t>232627</t>
  </si>
  <si>
    <t>6</t>
  </si>
  <si>
    <t>6号機</t>
  </si>
  <si>
    <t>84449</t>
  </si>
  <si>
    <t>033</t>
  </si>
  <si>
    <t>500,002</t>
  </si>
  <si>
    <t>242832</t>
  </si>
  <si>
    <t>7</t>
  </si>
  <si>
    <t>7号機</t>
  </si>
  <si>
    <t>108339</t>
  </si>
  <si>
    <t>04</t>
  </si>
  <si>
    <t>044</t>
  </si>
  <si>
    <t>900,003</t>
  </si>
  <si>
    <t>253037</t>
  </si>
  <si>
    <t>8</t>
  </si>
  <si>
    <t>8号機</t>
  </si>
  <si>
    <t>132229</t>
  </si>
  <si>
    <t>05</t>
  </si>
  <si>
    <t>055</t>
  </si>
  <si>
    <t>500,003</t>
  </si>
  <si>
    <t>263242</t>
  </si>
  <si>
    <t>9</t>
  </si>
  <si>
    <t>9号機</t>
  </si>
  <si>
    <t>156119</t>
  </si>
  <si>
    <t>06</t>
  </si>
  <si>
    <t>066</t>
  </si>
  <si>
    <t>900,004</t>
  </si>
  <si>
    <t>273447</t>
  </si>
  <si>
    <t>10</t>
  </si>
  <si>
    <t>10号機</t>
  </si>
  <si>
    <t>180009</t>
  </si>
  <si>
    <t>07</t>
  </si>
  <si>
    <t>077</t>
  </si>
  <si>
    <t>500,004</t>
  </si>
  <si>
    <t>283652</t>
  </si>
  <si>
    <t>11</t>
  </si>
  <si>
    <t>11号機</t>
  </si>
  <si>
    <t>203899</t>
  </si>
  <si>
    <t>08</t>
  </si>
  <si>
    <t>088</t>
  </si>
  <si>
    <t>900,005</t>
  </si>
  <si>
    <t>293857</t>
  </si>
  <si>
    <t>12</t>
  </si>
  <si>
    <t>12号機</t>
  </si>
  <si>
    <t>227789</t>
  </si>
  <si>
    <t>09</t>
  </si>
  <si>
    <t>099</t>
  </si>
  <si>
    <t>500,005</t>
  </si>
  <si>
    <t>304062</t>
  </si>
  <si>
    <t>13</t>
  </si>
  <si>
    <t>13号機</t>
  </si>
  <si>
    <t>251679</t>
  </si>
  <si>
    <t>110</t>
  </si>
  <si>
    <t>900,006</t>
  </si>
  <si>
    <t>314267</t>
  </si>
  <si>
    <t>14</t>
  </si>
  <si>
    <t>14号機</t>
  </si>
  <si>
    <t>275569</t>
  </si>
  <si>
    <t>121</t>
  </si>
  <si>
    <t>500,006</t>
  </si>
  <si>
    <t>324472</t>
  </si>
  <si>
    <t>15</t>
  </si>
  <si>
    <t>15号機</t>
  </si>
  <si>
    <t>299459</t>
  </si>
  <si>
    <t>132</t>
  </si>
  <si>
    <t>900,007</t>
  </si>
  <si>
    <t>334677</t>
  </si>
  <si>
    <t>16</t>
  </si>
  <si>
    <t>16号機</t>
  </si>
  <si>
    <t>323349</t>
  </si>
  <si>
    <t>143</t>
  </si>
  <si>
    <t>500,007</t>
  </si>
  <si>
    <t>344882</t>
  </si>
  <si>
    <t>17</t>
  </si>
  <si>
    <t>17号機</t>
  </si>
  <si>
    <t>347239</t>
  </si>
  <si>
    <t>154</t>
  </si>
  <si>
    <t>900,008</t>
  </si>
  <si>
    <t>355087</t>
  </si>
  <si>
    <t>18</t>
  </si>
  <si>
    <t>18号機</t>
  </si>
  <si>
    <t>371129</t>
  </si>
  <si>
    <t>165</t>
  </si>
  <si>
    <t>500,008</t>
  </si>
  <si>
    <t>365292</t>
  </si>
  <si>
    <t>19</t>
  </si>
  <si>
    <t>19号機</t>
  </si>
  <si>
    <t>395019</t>
  </si>
  <si>
    <t>176</t>
  </si>
  <si>
    <t>900,009</t>
  </si>
  <si>
    <t>375497</t>
  </si>
  <si>
    <t>20</t>
  </si>
  <si>
    <t>20号機</t>
  </si>
  <si>
    <t>418909</t>
  </si>
  <si>
    <t>187</t>
  </si>
  <si>
    <t>500,009</t>
  </si>
  <si>
    <t>385702</t>
  </si>
  <si>
    <t>21</t>
  </si>
  <si>
    <t>21号機</t>
  </si>
  <si>
    <t>442799</t>
  </si>
  <si>
    <t>198</t>
  </si>
  <si>
    <t>900,010</t>
  </si>
  <si>
    <t>395907</t>
  </si>
  <si>
    <t>22</t>
  </si>
  <si>
    <t>22号機</t>
  </si>
  <si>
    <t>466689</t>
  </si>
  <si>
    <t>209</t>
  </si>
  <si>
    <t>500,010</t>
  </si>
  <si>
    <t>406112</t>
  </si>
  <si>
    <t>23</t>
  </si>
  <si>
    <t>23号機</t>
  </si>
  <si>
    <t>490579</t>
  </si>
  <si>
    <t>220</t>
  </si>
  <si>
    <t>900,011</t>
  </si>
  <si>
    <t>416317</t>
  </si>
  <si>
    <t>24</t>
  </si>
  <si>
    <t>24号機</t>
  </si>
  <si>
    <t>514469</t>
  </si>
  <si>
    <t>231</t>
  </si>
  <si>
    <t>500,011</t>
  </si>
  <si>
    <t>426522</t>
  </si>
  <si>
    <t>25</t>
  </si>
  <si>
    <t>25号機</t>
  </si>
  <si>
    <t>538359</t>
  </si>
  <si>
    <t>242</t>
  </si>
  <si>
    <t>900,012</t>
  </si>
  <si>
    <t>436727</t>
  </si>
  <si>
    <t>26</t>
  </si>
  <si>
    <t>26号機</t>
  </si>
  <si>
    <t>562249</t>
  </si>
  <si>
    <t>253</t>
  </si>
  <si>
    <t>500,012</t>
  </si>
  <si>
    <t>446932</t>
  </si>
  <si>
    <t>27</t>
  </si>
  <si>
    <t>27号機</t>
  </si>
  <si>
    <t>586139</t>
  </si>
  <si>
    <t>264</t>
  </si>
  <si>
    <t>900,013</t>
  </si>
  <si>
    <t>457137</t>
  </si>
  <si>
    <t>28</t>
  </si>
  <si>
    <t>28号機</t>
  </si>
  <si>
    <t>610029</t>
  </si>
  <si>
    <t>275</t>
  </si>
  <si>
    <t>500,013</t>
  </si>
  <si>
    <t>467342</t>
  </si>
  <si>
    <t>29</t>
  </si>
  <si>
    <t>29号機</t>
  </si>
  <si>
    <t>633919</t>
  </si>
  <si>
    <t>286</t>
  </si>
  <si>
    <t>900,014</t>
  </si>
  <si>
    <t>477547</t>
  </si>
  <si>
    <t>30</t>
  </si>
  <si>
    <t>30号機</t>
  </si>
  <si>
    <t>657809</t>
  </si>
  <si>
    <t>297</t>
  </si>
  <si>
    <t>500,014</t>
  </si>
  <si>
    <t>487752</t>
  </si>
  <si>
    <t>31</t>
  </si>
  <si>
    <t>31号機</t>
  </si>
  <si>
    <t>681699</t>
  </si>
  <si>
    <t>308</t>
  </si>
  <si>
    <t>900,015</t>
  </si>
  <si>
    <t>497957</t>
  </si>
  <si>
    <t>32</t>
  </si>
  <si>
    <t>32号機</t>
  </si>
  <si>
    <t>705589</t>
  </si>
  <si>
    <t>319</t>
  </si>
  <si>
    <t>500,015</t>
  </si>
  <si>
    <t>508162</t>
  </si>
  <si>
    <t>33</t>
  </si>
  <si>
    <t>33号機</t>
  </si>
  <si>
    <t>729479</t>
  </si>
  <si>
    <t>330</t>
  </si>
  <si>
    <t>900,016</t>
  </si>
  <si>
    <t>518367</t>
  </si>
  <si>
    <t>34</t>
  </si>
  <si>
    <t>34号機</t>
  </si>
  <si>
    <t>753369</t>
  </si>
  <si>
    <t>341</t>
  </si>
  <si>
    <t>500,016</t>
  </si>
  <si>
    <t>528572</t>
  </si>
  <si>
    <t>35</t>
  </si>
  <si>
    <t>35号機</t>
  </si>
  <si>
    <t>777259</t>
  </si>
  <si>
    <t>352</t>
  </si>
  <si>
    <t>900,017</t>
  </si>
  <si>
    <t>538777</t>
  </si>
  <si>
    <t>36</t>
  </si>
  <si>
    <t>36号機</t>
  </si>
  <si>
    <t>801149</t>
  </si>
  <si>
    <t>363</t>
  </si>
  <si>
    <t>500,017</t>
  </si>
  <si>
    <t>548982</t>
  </si>
  <si>
    <t>37</t>
  </si>
  <si>
    <t>37号機</t>
  </si>
  <si>
    <t>825039</t>
  </si>
  <si>
    <t>374</t>
  </si>
  <si>
    <t>900,018</t>
  </si>
  <si>
    <t>559187</t>
  </si>
  <si>
    <t>38</t>
  </si>
  <si>
    <t>38号機</t>
  </si>
  <si>
    <t>848929</t>
  </si>
  <si>
    <t>385</t>
  </si>
  <si>
    <t>500,018</t>
  </si>
  <si>
    <t>569392</t>
  </si>
  <si>
    <t>39</t>
  </si>
  <si>
    <t>39号機</t>
  </si>
  <si>
    <t>872819</t>
  </si>
  <si>
    <t>396</t>
  </si>
  <si>
    <t>900,019</t>
  </si>
  <si>
    <t>579597</t>
  </si>
  <si>
    <t>40</t>
  </si>
  <si>
    <t>40号機</t>
  </si>
  <si>
    <t>896709</t>
  </si>
  <si>
    <t>407</t>
  </si>
  <si>
    <t>500,019</t>
  </si>
  <si>
    <t>589802</t>
  </si>
  <si>
    <t>41</t>
  </si>
  <si>
    <t>41号機</t>
  </si>
  <si>
    <t>920599</t>
  </si>
  <si>
    <t>418</t>
  </si>
  <si>
    <t>900,020</t>
  </si>
  <si>
    <t>600007</t>
  </si>
  <si>
    <t>42</t>
  </si>
  <si>
    <t>42号機</t>
  </si>
  <si>
    <t>944489</t>
  </si>
  <si>
    <t>429</t>
  </si>
  <si>
    <t>500,020</t>
  </si>
  <si>
    <t>610212</t>
  </si>
  <si>
    <t>43</t>
  </si>
  <si>
    <t>43号機</t>
  </si>
  <si>
    <t>968379</t>
  </si>
  <si>
    <t>440</t>
  </si>
  <si>
    <t>900,021</t>
  </si>
  <si>
    <t>620417</t>
  </si>
  <si>
    <t>44</t>
  </si>
  <si>
    <t>44号機</t>
  </si>
  <si>
    <t>992269</t>
  </si>
  <si>
    <t>451</t>
  </si>
  <si>
    <t>500,021</t>
  </si>
  <si>
    <t>630622</t>
  </si>
  <si>
    <t>45</t>
  </si>
  <si>
    <t>45号機</t>
  </si>
  <si>
    <t>1016159</t>
  </si>
  <si>
    <t>462</t>
  </si>
  <si>
    <t>900,022</t>
  </si>
  <si>
    <t>640827</t>
  </si>
  <si>
    <t>46</t>
  </si>
  <si>
    <t>46号機</t>
  </si>
  <si>
    <t>1040049</t>
  </si>
  <si>
    <t>473</t>
  </si>
  <si>
    <t>500,022</t>
  </si>
  <si>
    <t>651032</t>
  </si>
  <si>
    <t>47</t>
  </si>
  <si>
    <t>47号機</t>
  </si>
  <si>
    <t>1063939</t>
  </si>
  <si>
    <t>484</t>
  </si>
  <si>
    <t>900,023</t>
  </si>
  <si>
    <t>661237</t>
  </si>
  <si>
    <t>48</t>
  </si>
  <si>
    <t>48号機</t>
  </si>
  <si>
    <t>1087829</t>
  </si>
  <si>
    <t>495</t>
  </si>
  <si>
    <t>500,023</t>
  </si>
  <si>
    <t>671442</t>
  </si>
  <si>
    <t>49</t>
  </si>
  <si>
    <t>49号機</t>
  </si>
  <si>
    <t>1111719</t>
  </si>
  <si>
    <t>506</t>
  </si>
  <si>
    <t>900,024</t>
  </si>
  <si>
    <t>681647</t>
  </si>
  <si>
    <t>50</t>
  </si>
  <si>
    <t>50号機</t>
  </si>
  <si>
    <t>1135609</t>
  </si>
  <si>
    <t>517</t>
  </si>
  <si>
    <t>500,024</t>
  </si>
  <si>
    <t>691852</t>
  </si>
  <si>
    <t>51</t>
  </si>
  <si>
    <t>51号機</t>
  </si>
  <si>
    <t>1159499</t>
  </si>
  <si>
    <t>528</t>
  </si>
  <si>
    <t>900,025</t>
  </si>
  <si>
    <t>702057</t>
  </si>
  <si>
    <t>52</t>
  </si>
  <si>
    <t>52号機</t>
  </si>
  <si>
    <t>1183389</t>
  </si>
  <si>
    <t>539</t>
  </si>
  <si>
    <t>500,025</t>
  </si>
  <si>
    <t>712262</t>
  </si>
  <si>
    <t>53</t>
  </si>
  <si>
    <t>53号機</t>
  </si>
  <si>
    <t>1207279</t>
  </si>
  <si>
    <t>550</t>
  </si>
  <si>
    <t>900,026</t>
  </si>
  <si>
    <t>722467</t>
  </si>
  <si>
    <t>54</t>
  </si>
  <si>
    <t>54号機</t>
  </si>
  <si>
    <t>1231169</t>
  </si>
  <si>
    <t>561</t>
  </si>
  <si>
    <t>500,026</t>
  </si>
  <si>
    <t>732672</t>
  </si>
  <si>
    <t>55</t>
  </si>
  <si>
    <t>55号機</t>
  </si>
  <si>
    <t>1255059</t>
  </si>
  <si>
    <t>572</t>
  </si>
  <si>
    <t>900,027</t>
  </si>
  <si>
    <t>742877</t>
  </si>
  <si>
    <t>56</t>
  </si>
  <si>
    <t>56号機</t>
  </si>
  <si>
    <t>1278949</t>
  </si>
  <si>
    <t>583</t>
  </si>
  <si>
    <t>500,027</t>
  </si>
  <si>
    <t>753082</t>
  </si>
  <si>
    <t>57</t>
  </si>
  <si>
    <t>57号機</t>
  </si>
  <si>
    <t>1302839</t>
  </si>
  <si>
    <t>594</t>
  </si>
  <si>
    <t>900,028</t>
  </si>
  <si>
    <t>763287</t>
  </si>
  <si>
    <t>58</t>
  </si>
  <si>
    <t>58号機</t>
  </si>
  <si>
    <t>1326729</t>
  </si>
  <si>
    <t>605</t>
  </si>
  <si>
    <t>500,028</t>
  </si>
  <si>
    <t>773492</t>
  </si>
  <si>
    <t>59</t>
  </si>
  <si>
    <t>59号機</t>
  </si>
  <si>
    <t>1350619</t>
  </si>
  <si>
    <t>616</t>
  </si>
  <si>
    <t>900,029</t>
  </si>
  <si>
    <t>783697</t>
  </si>
  <si>
    <t>60</t>
  </si>
  <si>
    <t>60号機</t>
  </si>
  <si>
    <t>1374509</t>
  </si>
  <si>
    <t>627</t>
  </si>
  <si>
    <t>500,029</t>
  </si>
  <si>
    <t>793902</t>
  </si>
  <si>
    <t>61</t>
  </si>
  <si>
    <t>61号機</t>
  </si>
  <si>
    <t>1398399</t>
  </si>
  <si>
    <t>638</t>
  </si>
  <si>
    <t>900,030</t>
  </si>
  <si>
    <t>804107</t>
  </si>
  <si>
    <t>62</t>
  </si>
  <si>
    <t>62号機</t>
  </si>
  <si>
    <t>1422289</t>
  </si>
  <si>
    <t>649</t>
  </si>
  <si>
    <t>500,030</t>
  </si>
  <si>
    <t>814312</t>
  </si>
  <si>
    <t>63</t>
  </si>
  <si>
    <t>63号機</t>
  </si>
  <si>
    <t>1446179</t>
  </si>
  <si>
    <t>660</t>
  </si>
  <si>
    <t>900,031</t>
  </si>
  <si>
    <t>824517</t>
  </si>
  <si>
    <t>64</t>
  </si>
  <si>
    <t>64号機</t>
  </si>
  <si>
    <t>1470069</t>
  </si>
  <si>
    <t>671</t>
  </si>
  <si>
    <t>500,031</t>
  </si>
  <si>
    <t>834722</t>
  </si>
  <si>
    <t>65</t>
  </si>
  <si>
    <t>65号機</t>
  </si>
  <si>
    <t>1493959</t>
  </si>
  <si>
    <t>682</t>
  </si>
  <si>
    <t>900,032</t>
  </si>
  <si>
    <t>844927</t>
  </si>
  <si>
    <t>66</t>
  </si>
  <si>
    <t>66号機</t>
  </si>
  <si>
    <t>1517849</t>
  </si>
  <si>
    <t>693</t>
  </si>
  <si>
    <t>500,032</t>
  </si>
  <si>
    <t>855132</t>
  </si>
  <si>
    <t>67</t>
  </si>
  <si>
    <t>67号機</t>
  </si>
  <si>
    <t>1541739</t>
  </si>
  <si>
    <t>704</t>
  </si>
  <si>
    <t>900,033</t>
  </si>
  <si>
    <t>865337</t>
  </si>
  <si>
    <t>68</t>
  </si>
  <si>
    <t>68号機</t>
  </si>
  <si>
    <t>1565629</t>
  </si>
  <si>
    <t>715</t>
  </si>
  <si>
    <t>500,033</t>
  </si>
  <si>
    <t>875542</t>
  </si>
  <si>
    <t>69</t>
  </si>
  <si>
    <t>69号機</t>
  </si>
  <si>
    <t>1589519</t>
  </si>
  <si>
    <t>726</t>
  </si>
  <si>
    <t>900,034</t>
  </si>
  <si>
    <t>885747</t>
  </si>
  <si>
    <t>70</t>
  </si>
  <si>
    <t>70号機</t>
  </si>
  <si>
    <t>1613409</t>
  </si>
  <si>
    <t>737</t>
  </si>
  <si>
    <t>500,034</t>
  </si>
  <si>
    <t>895952</t>
  </si>
  <si>
    <t>71</t>
  </si>
  <si>
    <t>71号機</t>
  </si>
  <si>
    <t>1637299</t>
  </si>
  <si>
    <t>748</t>
  </si>
  <si>
    <t>900,035</t>
  </si>
  <si>
    <t>906157</t>
  </si>
  <si>
    <t>72</t>
  </si>
  <si>
    <t>72号機</t>
  </si>
  <si>
    <t>1661189</t>
  </si>
  <si>
    <t>759</t>
  </si>
  <si>
    <t>500,035</t>
  </si>
  <si>
    <t>916362</t>
  </si>
  <si>
    <t>73</t>
  </si>
  <si>
    <t>73号機</t>
  </si>
  <si>
    <t>1685079</t>
  </si>
  <si>
    <t>770</t>
  </si>
  <si>
    <t>900,036</t>
  </si>
  <si>
    <t>926567</t>
  </si>
  <si>
    <t>74</t>
  </si>
  <si>
    <t>74号機</t>
  </si>
  <si>
    <t>1708969</t>
  </si>
  <si>
    <t>781</t>
  </si>
  <si>
    <t>500,036</t>
  </si>
  <si>
    <t>936772</t>
  </si>
  <si>
    <t>75</t>
  </si>
  <si>
    <t>75号機</t>
  </si>
  <si>
    <t>1732859</t>
  </si>
  <si>
    <t>792</t>
  </si>
  <si>
    <t>900,037</t>
  </si>
  <si>
    <t>946977</t>
  </si>
  <si>
    <t>76</t>
  </si>
  <si>
    <t>76号機</t>
  </si>
  <si>
    <t>1756749</t>
  </si>
  <si>
    <t>803</t>
  </si>
  <si>
    <t>500,037</t>
  </si>
  <si>
    <t>957182</t>
  </si>
  <si>
    <t>77</t>
  </si>
  <si>
    <t>77号機</t>
  </si>
  <si>
    <t>1780639</t>
  </si>
  <si>
    <t>814</t>
  </si>
  <si>
    <t>900,038</t>
  </si>
  <si>
    <t>967387</t>
  </si>
  <si>
    <t>78</t>
  </si>
  <si>
    <t>78号機</t>
  </si>
  <si>
    <t>1804529</t>
  </si>
  <si>
    <t>825</t>
  </si>
  <si>
    <t>500,038</t>
  </si>
  <si>
    <t>977592</t>
  </si>
  <si>
    <t>79</t>
  </si>
  <si>
    <t>79号機</t>
  </si>
  <si>
    <t>1828419</t>
  </si>
  <si>
    <t>836</t>
  </si>
  <si>
    <t>900,039</t>
  </si>
  <si>
    <t>987797</t>
  </si>
  <si>
    <t>80</t>
  </si>
  <si>
    <t>80号機</t>
  </si>
  <si>
    <t>1852309</t>
  </si>
  <si>
    <t>847</t>
  </si>
  <si>
    <t>500,039</t>
  </si>
  <si>
    <t>998002</t>
  </si>
  <si>
    <t>81</t>
  </si>
  <si>
    <t>81号機</t>
  </si>
  <si>
    <t>1876199</t>
  </si>
  <si>
    <t>858</t>
  </si>
  <si>
    <t>900,040</t>
  </si>
  <si>
    <t>1008207</t>
  </si>
  <si>
    <t>82</t>
  </si>
  <si>
    <t>82号機</t>
  </si>
  <si>
    <t>1900089</t>
  </si>
  <si>
    <t>869</t>
  </si>
  <si>
    <t>500,040</t>
  </si>
  <si>
    <t>1018412</t>
  </si>
  <si>
    <t>83</t>
  </si>
  <si>
    <t>83号機</t>
  </si>
  <si>
    <t>1923979</t>
  </si>
  <si>
    <t>880</t>
  </si>
  <si>
    <t>900,041</t>
  </si>
  <si>
    <t>1028617</t>
  </si>
  <si>
    <t>84</t>
  </si>
  <si>
    <t>84号機</t>
  </si>
  <si>
    <t>1947869</t>
  </si>
  <si>
    <t>891</t>
  </si>
  <si>
    <t>500,041</t>
  </si>
  <si>
    <t>1038822</t>
  </si>
  <si>
    <t>85</t>
  </si>
  <si>
    <t>85号機</t>
  </si>
  <si>
    <t>1971759</t>
  </si>
  <si>
    <t>902</t>
  </si>
  <si>
    <t>900,042</t>
  </si>
  <si>
    <t>1049027</t>
  </si>
  <si>
    <t>86</t>
  </si>
  <si>
    <t>86号機</t>
  </si>
  <si>
    <t>1995649</t>
  </si>
  <si>
    <t>913</t>
  </si>
  <si>
    <t>500,042</t>
  </si>
  <si>
    <t>1059232</t>
  </si>
  <si>
    <t>87</t>
  </si>
  <si>
    <t>87号機</t>
  </si>
  <si>
    <t>2019539</t>
  </si>
  <si>
    <t>924</t>
  </si>
  <si>
    <t>900,043</t>
  </si>
  <si>
    <t>1069437</t>
  </si>
  <si>
    <t>88</t>
  </si>
  <si>
    <t>88号機</t>
  </si>
  <si>
    <t>2043429</t>
  </si>
  <si>
    <t>935</t>
  </si>
  <si>
    <t>500,043</t>
  </si>
  <si>
    <t>1079642</t>
  </si>
  <si>
    <t>89</t>
  </si>
  <si>
    <t>89号機</t>
  </si>
  <si>
    <t>2067319</t>
  </si>
  <si>
    <t>946</t>
  </si>
  <si>
    <t>900,044</t>
  </si>
  <si>
    <t>1089847</t>
  </si>
  <si>
    <t>90</t>
  </si>
  <si>
    <t>90号機</t>
  </si>
  <si>
    <t>2091209</t>
  </si>
  <si>
    <t>957</t>
  </si>
  <si>
    <t>500,044</t>
  </si>
  <si>
    <t>1100052</t>
  </si>
  <si>
    <t>91</t>
  </si>
  <si>
    <t>91号機</t>
  </si>
  <si>
    <t>2115099</t>
  </si>
  <si>
    <t>968</t>
  </si>
  <si>
    <t>900,045</t>
  </si>
  <si>
    <t>1110257</t>
  </si>
  <si>
    <t>92</t>
  </si>
  <si>
    <t>92号機</t>
  </si>
  <si>
    <t>2138989</t>
  </si>
  <si>
    <t>979</t>
  </si>
  <si>
    <t>500,045</t>
  </si>
  <si>
    <t>1120462</t>
  </si>
  <si>
    <t>93</t>
  </si>
  <si>
    <t>93号機</t>
  </si>
  <si>
    <t>2162879</t>
  </si>
  <si>
    <t>990</t>
  </si>
  <si>
    <t>900,046</t>
  </si>
  <si>
    <t>1130667</t>
  </si>
  <si>
    <t>94</t>
  </si>
  <si>
    <t>94号機</t>
  </si>
  <si>
    <t>2186769</t>
  </si>
  <si>
    <t>1001</t>
  </si>
  <si>
    <t>500,046</t>
  </si>
  <si>
    <t>1140872</t>
  </si>
  <si>
    <t>95</t>
  </si>
  <si>
    <t>95号機</t>
  </si>
  <si>
    <t>2210659</t>
  </si>
  <si>
    <t>1012</t>
  </si>
  <si>
    <t>900,047</t>
  </si>
  <si>
    <t>1151077</t>
  </si>
  <si>
    <t>96</t>
  </si>
  <si>
    <t>96号機</t>
  </si>
  <si>
    <t>2234549</t>
  </si>
  <si>
    <t>1023</t>
  </si>
  <si>
    <t>500,047</t>
  </si>
  <si>
    <t>1161282</t>
  </si>
  <si>
    <t>97</t>
  </si>
  <si>
    <t>97号機</t>
  </si>
  <si>
    <t>2258439</t>
  </si>
  <si>
    <t>1034</t>
  </si>
  <si>
    <t>900,048</t>
  </si>
  <si>
    <t>1171487</t>
  </si>
  <si>
    <t>98</t>
  </si>
  <si>
    <t>98号機</t>
  </si>
  <si>
    <t>2282329</t>
  </si>
  <si>
    <t>1045</t>
  </si>
  <si>
    <t>500,048</t>
  </si>
  <si>
    <t>1181692</t>
  </si>
  <si>
    <t>99</t>
  </si>
  <si>
    <t>99号機</t>
  </si>
  <si>
    <t>2306219</t>
  </si>
  <si>
    <t>1056</t>
  </si>
  <si>
    <t>900,049</t>
  </si>
  <si>
    <t>1191897</t>
  </si>
  <si>
    <t>100</t>
  </si>
  <si>
    <t>100号機</t>
  </si>
  <si>
    <t>2330109</t>
  </si>
  <si>
    <t>1067</t>
  </si>
  <si>
    <t>500,049</t>
  </si>
  <si>
    <t>1202102</t>
  </si>
  <si>
    <t>101</t>
  </si>
  <si>
    <t>101号機</t>
  </si>
  <si>
    <t>2353999</t>
  </si>
  <si>
    <t>1078</t>
  </si>
  <si>
    <t>900,050</t>
  </si>
  <si>
    <t>1212307</t>
  </si>
  <si>
    <t>102</t>
  </si>
  <si>
    <t>102号機</t>
  </si>
  <si>
    <t>2377889</t>
  </si>
  <si>
    <t>1089</t>
  </si>
  <si>
    <t>500,050</t>
  </si>
  <si>
    <t>1222512</t>
  </si>
  <si>
    <t>103</t>
  </si>
  <si>
    <t>103号機</t>
  </si>
  <si>
    <t>2401779</t>
  </si>
  <si>
    <t>1100</t>
  </si>
  <si>
    <t>900,051</t>
  </si>
  <si>
    <t>1232717</t>
  </si>
  <si>
    <t>104</t>
  </si>
  <si>
    <t>104号機</t>
  </si>
  <si>
    <t>2425669</t>
  </si>
  <si>
    <t>1111</t>
  </si>
  <si>
    <t>500,051</t>
  </si>
  <si>
    <t>1242922</t>
  </si>
  <si>
    <t>105</t>
  </si>
  <si>
    <t>105号機</t>
  </si>
  <si>
    <t>2449559</t>
  </si>
  <si>
    <t>1122</t>
  </si>
  <si>
    <t>900,052</t>
  </si>
  <si>
    <t>1253127</t>
  </si>
  <si>
    <t>106</t>
  </si>
  <si>
    <t>106号機</t>
  </si>
  <si>
    <t>2473449</t>
  </si>
  <si>
    <t>1133</t>
  </si>
  <si>
    <t>500,052</t>
  </si>
  <si>
    <t>1263332</t>
  </si>
  <si>
    <t>107</t>
  </si>
  <si>
    <t>107号機</t>
  </si>
  <si>
    <t>2497339</t>
  </si>
  <si>
    <t>1144</t>
  </si>
  <si>
    <t>900,053</t>
  </si>
  <si>
    <t>1273537</t>
  </si>
  <si>
    <t>108</t>
  </si>
  <si>
    <t>108号機</t>
  </si>
  <si>
    <t>2521229</t>
  </si>
  <si>
    <t>1155</t>
  </si>
  <si>
    <t>500,053</t>
  </si>
  <si>
    <t>1283742</t>
  </si>
  <si>
    <t>109</t>
  </si>
  <si>
    <t>109号機</t>
  </si>
  <si>
    <t>2545119</t>
  </si>
  <si>
    <t>1166</t>
  </si>
  <si>
    <t>900,054</t>
  </si>
  <si>
    <t>1293947</t>
  </si>
  <si>
    <t>110号機</t>
  </si>
  <si>
    <t>2569009</t>
  </si>
  <si>
    <t>1177</t>
  </si>
  <si>
    <t>500,054</t>
  </si>
  <si>
    <t>1304152</t>
  </si>
  <si>
    <t>111</t>
  </si>
  <si>
    <t>111号機</t>
  </si>
  <si>
    <t>2592899</t>
  </si>
  <si>
    <t>1188</t>
  </si>
  <si>
    <t>900,055</t>
  </si>
  <si>
    <t>1314357</t>
  </si>
  <si>
    <t>112</t>
  </si>
  <si>
    <t>112号機</t>
  </si>
  <si>
    <t>2616789</t>
  </si>
  <si>
    <t>1199</t>
  </si>
  <si>
    <t>500,055</t>
  </si>
  <si>
    <t>1324562</t>
  </si>
  <si>
    <t>113</t>
  </si>
  <si>
    <t>113号機</t>
  </si>
  <si>
    <t>2640679</t>
  </si>
  <si>
    <t>1210</t>
  </si>
  <si>
    <t>900,056</t>
  </si>
  <si>
    <t>1334767</t>
  </si>
  <si>
    <t>114</t>
  </si>
  <si>
    <t>114号機</t>
  </si>
  <si>
    <t>2664569</t>
  </si>
  <si>
    <t>1221</t>
  </si>
  <si>
    <t>500,056</t>
  </si>
  <si>
    <t>1344972</t>
  </si>
  <si>
    <t>115</t>
  </si>
  <si>
    <t>115号機</t>
  </si>
  <si>
    <t>2688459</t>
  </si>
  <si>
    <t>1232</t>
  </si>
  <si>
    <t>900,057</t>
  </si>
  <si>
    <t>1355177</t>
  </si>
  <si>
    <t>116</t>
  </si>
  <si>
    <t>116号機</t>
  </si>
  <si>
    <t>2712349</t>
  </si>
  <si>
    <t>1243</t>
  </si>
  <si>
    <t>500,057</t>
  </si>
  <si>
    <t>1365382</t>
  </si>
  <si>
    <t>117</t>
  </si>
  <si>
    <t>117号機</t>
  </si>
  <si>
    <t>2736239</t>
  </si>
  <si>
    <t>1254</t>
  </si>
  <si>
    <t>900,058</t>
  </si>
  <si>
    <t>1375587</t>
  </si>
  <si>
    <t>118</t>
  </si>
  <si>
    <t>118号機</t>
  </si>
  <si>
    <t>2760129</t>
  </si>
  <si>
    <t>1265</t>
  </si>
  <si>
    <t>500,058</t>
  </si>
  <si>
    <t>1385792</t>
  </si>
  <si>
    <t>119</t>
  </si>
  <si>
    <t>119号機</t>
  </si>
  <si>
    <t>2784019</t>
  </si>
  <si>
    <t>1276</t>
  </si>
  <si>
    <t>900,059</t>
  </si>
  <si>
    <t>1395997</t>
  </si>
  <si>
    <t>120</t>
  </si>
  <si>
    <t>120号機</t>
  </si>
  <si>
    <t>2807909</t>
  </si>
  <si>
    <t>1287</t>
  </si>
  <si>
    <t>500,059</t>
  </si>
  <si>
    <t>1406202</t>
  </si>
  <si>
    <t>121号機</t>
  </si>
  <si>
    <t>2831799</t>
  </si>
  <si>
    <t>1298</t>
  </si>
  <si>
    <t>900,060</t>
  </si>
  <si>
    <t>1416407</t>
  </si>
  <si>
    <t>122</t>
  </si>
  <si>
    <t>122号機</t>
  </si>
  <si>
    <t>2855689</t>
  </si>
  <si>
    <t>1309</t>
  </si>
  <si>
    <t>500,060</t>
  </si>
  <si>
    <t>1426612</t>
  </si>
  <si>
    <t>123</t>
  </si>
  <si>
    <t>123号機</t>
  </si>
  <si>
    <t>2879579</t>
  </si>
  <si>
    <t>1320</t>
  </si>
  <si>
    <t>900,061</t>
  </si>
  <si>
    <t>1436817</t>
  </si>
  <si>
    <t>124</t>
  </si>
  <si>
    <t>124号機</t>
  </si>
  <si>
    <t>2903469</t>
  </si>
  <si>
    <t>1331</t>
  </si>
  <si>
    <t>500,061</t>
  </si>
  <si>
    <t>1447022</t>
  </si>
  <si>
    <t>125</t>
  </si>
  <si>
    <t>125号機</t>
  </si>
  <si>
    <t>2927359</t>
  </si>
  <si>
    <t>1342</t>
  </si>
  <si>
    <t>900,062</t>
  </si>
  <si>
    <t>1457227</t>
  </si>
  <si>
    <t>126</t>
  </si>
  <si>
    <t>126号機</t>
  </si>
  <si>
    <t>2951249</t>
  </si>
  <si>
    <t>1353</t>
  </si>
  <si>
    <t>500,062</t>
  </si>
  <si>
    <t>1467432</t>
  </si>
  <si>
    <t>127</t>
  </si>
  <si>
    <t>127号機</t>
  </si>
  <si>
    <t>2975139</t>
  </si>
  <si>
    <t>1364</t>
  </si>
  <si>
    <t>900,063</t>
  </si>
  <si>
    <t>1477637</t>
  </si>
  <si>
    <t>128</t>
  </si>
  <si>
    <t>128号機</t>
  </si>
  <si>
    <t>2999029</t>
  </si>
  <si>
    <t>1375</t>
  </si>
  <si>
    <t>500,063</t>
  </si>
  <si>
    <t>1487842</t>
  </si>
  <si>
    <t>129</t>
  </si>
  <si>
    <t>129号機</t>
  </si>
  <si>
    <t>3022919</t>
  </si>
  <si>
    <t>1386</t>
  </si>
  <si>
    <t>900,064</t>
  </si>
  <si>
    <t>1498047</t>
  </si>
  <si>
    <t>130</t>
  </si>
  <si>
    <t>130号機</t>
  </si>
  <si>
    <t>3046809</t>
  </si>
  <si>
    <t>1397</t>
  </si>
  <si>
    <t>500,064</t>
  </si>
  <si>
    <t>1508252</t>
  </si>
  <si>
    <t>131</t>
  </si>
  <si>
    <t>131号機</t>
  </si>
  <si>
    <t>3070699</t>
  </si>
  <si>
    <t>1408</t>
  </si>
  <si>
    <t>900,065</t>
  </si>
  <si>
    <t>1518457</t>
  </si>
  <si>
    <t>132号機</t>
  </si>
  <si>
    <t>3094589</t>
  </si>
  <si>
    <t>1419</t>
  </si>
  <si>
    <t>500,065</t>
  </si>
  <si>
    <t>1528662</t>
  </si>
  <si>
    <t>133</t>
  </si>
  <si>
    <t>133号機</t>
  </si>
  <si>
    <t>3118479</t>
  </si>
  <si>
    <t>1430</t>
  </si>
  <si>
    <t>900,066</t>
  </si>
  <si>
    <t>1538867</t>
  </si>
  <si>
    <t>134</t>
  </si>
  <si>
    <t>134号機</t>
  </si>
  <si>
    <t>3142369</t>
  </si>
  <si>
    <t>1441</t>
  </si>
  <si>
    <t>500,066</t>
  </si>
  <si>
    <t>1549072</t>
  </si>
  <si>
    <t>135</t>
  </si>
  <si>
    <t>135号機</t>
  </si>
  <si>
    <t>3166259</t>
  </si>
  <si>
    <t>1452</t>
  </si>
  <si>
    <t>900,067</t>
  </si>
  <si>
    <t>1559277</t>
  </si>
  <si>
    <t>136</t>
  </si>
  <si>
    <t>136号機</t>
  </si>
  <si>
    <t>3190149</t>
  </si>
  <si>
    <t>1463</t>
  </si>
  <si>
    <t>500,067</t>
  </si>
  <si>
    <t>1569482</t>
  </si>
  <si>
    <t>137</t>
  </si>
  <si>
    <t>137号機</t>
  </si>
  <si>
    <t>3214039</t>
  </si>
  <si>
    <t>1474</t>
  </si>
  <si>
    <t>900,068</t>
  </si>
  <si>
    <t>1579687</t>
  </si>
  <si>
    <t>138</t>
  </si>
  <si>
    <t>138号機</t>
  </si>
  <si>
    <t>3237929</t>
  </si>
  <si>
    <t>1485</t>
  </si>
  <si>
    <t>500,068</t>
  </si>
  <si>
    <t>1589892</t>
  </si>
  <si>
    <t>139</t>
  </si>
  <si>
    <t>139号機</t>
  </si>
  <si>
    <t>3261819</t>
  </si>
  <si>
    <t>1496</t>
  </si>
  <si>
    <t>900,069</t>
  </si>
  <si>
    <t>1600097</t>
  </si>
  <si>
    <t>140</t>
  </si>
  <si>
    <t>140号機</t>
  </si>
  <si>
    <t>3285709</t>
  </si>
  <si>
    <t>1507</t>
  </si>
  <si>
    <t>500,069</t>
  </si>
  <si>
    <t>1610302</t>
  </si>
  <si>
    <t>141</t>
  </si>
  <si>
    <t>141号機</t>
  </si>
  <si>
    <t>3309599</t>
  </si>
  <si>
    <t>1518</t>
  </si>
  <si>
    <t>900,070</t>
  </si>
  <si>
    <t>1620507</t>
  </si>
  <si>
    <t>142</t>
  </si>
  <si>
    <t>142号機</t>
  </si>
  <si>
    <t>3333489</t>
  </si>
  <si>
    <t>1529</t>
  </si>
  <si>
    <t>500,070</t>
  </si>
  <si>
    <t>1630712</t>
  </si>
  <si>
    <t>143号機</t>
  </si>
  <si>
    <t>3357379</t>
  </si>
  <si>
    <t>1540</t>
  </si>
  <si>
    <t>900,071</t>
  </si>
  <si>
    <t>1640917</t>
  </si>
  <si>
    <t>144</t>
  </si>
  <si>
    <t>144号機</t>
  </si>
  <si>
    <t>3381269</t>
  </si>
  <si>
    <t>1551</t>
  </si>
  <si>
    <t>500,071</t>
  </si>
  <si>
    <t>1651122</t>
  </si>
  <si>
    <t>145</t>
  </si>
  <si>
    <t>145号機</t>
  </si>
  <si>
    <t>3405159</t>
  </si>
  <si>
    <t>1562</t>
  </si>
  <si>
    <t>900,072</t>
  </si>
  <si>
    <t>1661327</t>
  </si>
  <si>
    <t>146</t>
  </si>
  <si>
    <t>146号機</t>
  </si>
  <si>
    <t>3429049</t>
  </si>
  <si>
    <t>1573</t>
  </si>
  <si>
    <t>500,072</t>
  </si>
  <si>
    <t>1671532</t>
  </si>
  <si>
    <t>147</t>
  </si>
  <si>
    <t>147号機</t>
  </si>
  <si>
    <t>3452939</t>
  </si>
  <si>
    <t>1584</t>
  </si>
  <si>
    <t>900,073</t>
  </si>
  <si>
    <t>1681737</t>
  </si>
  <si>
    <t>148</t>
  </si>
  <si>
    <t>148号機</t>
  </si>
  <si>
    <t>3476829</t>
  </si>
  <si>
    <t>1595</t>
  </si>
  <si>
    <t>500,073</t>
  </si>
  <si>
    <t>1691942</t>
  </si>
  <si>
    <t>149</t>
  </si>
  <si>
    <t>149号機</t>
  </si>
  <si>
    <t>3500719</t>
  </si>
  <si>
    <t>1606</t>
  </si>
  <si>
    <t>900,074</t>
  </si>
  <si>
    <t>1702147</t>
  </si>
  <si>
    <t>150</t>
  </si>
  <si>
    <t>150号機</t>
  </si>
  <si>
    <t>3524609</t>
  </si>
  <si>
    <t>1617</t>
  </si>
  <si>
    <t>500,074</t>
  </si>
  <si>
    <t>1712352</t>
  </si>
  <si>
    <t>151</t>
  </si>
  <si>
    <t>151号機</t>
  </si>
  <si>
    <t>3548499</t>
  </si>
  <si>
    <t>1628</t>
  </si>
  <si>
    <t>900,075</t>
  </si>
  <si>
    <t>1722557</t>
  </si>
  <si>
    <t>152</t>
  </si>
  <si>
    <t>152号機</t>
  </si>
  <si>
    <t>3572389</t>
  </si>
  <si>
    <t>1639</t>
  </si>
  <si>
    <t>500,075</t>
  </si>
  <si>
    <t>1732762</t>
  </si>
  <si>
    <t>153</t>
  </si>
  <si>
    <t>153号機</t>
  </si>
  <si>
    <t>3596279</t>
  </si>
  <si>
    <t>1650</t>
  </si>
  <si>
    <t>900,076</t>
  </si>
  <si>
    <t>1742967</t>
  </si>
  <si>
    <t>154号機</t>
  </si>
  <si>
    <t>3620169</t>
  </si>
  <si>
    <t>1661</t>
  </si>
  <si>
    <t>500,076</t>
  </si>
  <si>
    <t>1753172</t>
  </si>
  <si>
    <t>155</t>
  </si>
  <si>
    <t>155号機</t>
  </si>
  <si>
    <t>3644059</t>
  </si>
  <si>
    <t>1672</t>
  </si>
  <si>
    <t>900,077</t>
  </si>
  <si>
    <t>1763377</t>
  </si>
  <si>
    <t>156</t>
  </si>
  <si>
    <t>156号機</t>
  </si>
  <si>
    <t>3667949</t>
  </si>
  <si>
    <t>1683</t>
  </si>
  <si>
    <t>500,077</t>
  </si>
  <si>
    <t>1773582</t>
  </si>
  <si>
    <t>157</t>
  </si>
  <si>
    <t>157号機</t>
  </si>
  <si>
    <t>3691839</t>
  </si>
  <si>
    <t>1694</t>
  </si>
  <si>
    <t>900,078</t>
  </si>
  <si>
    <t>1783787</t>
  </si>
  <si>
    <t>158</t>
  </si>
  <si>
    <t>158号機</t>
  </si>
  <si>
    <t>3715729</t>
  </si>
  <si>
    <t>1705</t>
  </si>
  <si>
    <t>500,078</t>
  </si>
  <si>
    <t>1793992</t>
  </si>
  <si>
    <t>159</t>
  </si>
  <si>
    <t>159号機</t>
  </si>
  <si>
    <t>3739619</t>
  </si>
  <si>
    <t>1716</t>
  </si>
  <si>
    <t>900,079</t>
  </si>
  <si>
    <t>1804197</t>
  </si>
  <si>
    <t>160</t>
  </si>
  <si>
    <t>160号機</t>
  </si>
  <si>
    <t>3763509</t>
  </si>
  <si>
    <t>1727</t>
  </si>
  <si>
    <t>500,079</t>
  </si>
  <si>
    <t>1814402</t>
  </si>
  <si>
    <t>161</t>
  </si>
  <si>
    <t>161号機</t>
  </si>
  <si>
    <t>3787399</t>
  </si>
  <si>
    <t>1738</t>
  </si>
  <si>
    <t>900,080</t>
  </si>
  <si>
    <t>1824607</t>
  </si>
  <si>
    <t>162</t>
  </si>
  <si>
    <t>162号機</t>
  </si>
  <si>
    <t>3811289</t>
  </si>
  <si>
    <t>1749</t>
  </si>
  <si>
    <t>500,080</t>
  </si>
  <si>
    <t>1834812</t>
  </si>
  <si>
    <t>163</t>
  </si>
  <si>
    <t>163号機</t>
  </si>
  <si>
    <t>3835179</t>
  </si>
  <si>
    <t>1760</t>
  </si>
  <si>
    <t>900,081</t>
  </si>
  <si>
    <t>1845017</t>
  </si>
  <si>
    <t>164</t>
  </si>
  <si>
    <t>164号機</t>
  </si>
  <si>
    <t>3859069</t>
  </si>
  <si>
    <t>1771</t>
  </si>
  <si>
    <t>500,081</t>
  </si>
  <si>
    <t>1855222</t>
  </si>
  <si>
    <t>165号機</t>
  </si>
  <si>
    <t>3882959</t>
  </si>
  <si>
    <t>1782</t>
  </si>
  <si>
    <t>900,082</t>
  </si>
  <si>
    <t>1865427</t>
  </si>
  <si>
    <t>166</t>
  </si>
  <si>
    <t>166号機</t>
  </si>
  <si>
    <t>3906849</t>
  </si>
  <si>
    <t>1793</t>
  </si>
  <si>
    <t>500,082</t>
  </si>
  <si>
    <t>1875632</t>
  </si>
  <si>
    <t>167</t>
  </si>
  <si>
    <t>167号機</t>
  </si>
  <si>
    <t>3930739</t>
  </si>
  <si>
    <t>1804</t>
  </si>
  <si>
    <t>900,083</t>
  </si>
  <si>
    <t>1885837</t>
  </si>
  <si>
    <t>168</t>
  </si>
  <si>
    <t>168号機</t>
  </si>
  <si>
    <t>3954629</t>
  </si>
  <si>
    <t>1815</t>
  </si>
  <si>
    <t>500,083</t>
  </si>
  <si>
    <t>1896042</t>
  </si>
  <si>
    <t>169</t>
  </si>
  <si>
    <t>169号機</t>
  </si>
  <si>
    <t>3978519</t>
  </si>
  <si>
    <t>1826</t>
  </si>
  <si>
    <t>900,084</t>
  </si>
  <si>
    <t>1906247</t>
  </si>
  <si>
    <t>170</t>
  </si>
  <si>
    <t>170号機</t>
  </si>
  <si>
    <t>4002409</t>
  </si>
  <si>
    <t>1837</t>
  </si>
  <si>
    <t>500,084</t>
  </si>
  <si>
    <t>1916452</t>
  </si>
  <si>
    <t>171</t>
  </si>
  <si>
    <t>171号機</t>
  </si>
  <si>
    <t>4026299</t>
  </si>
  <si>
    <t>1848</t>
  </si>
  <si>
    <t>900,085</t>
  </si>
  <si>
    <t>1926657</t>
  </si>
  <si>
    <t>172</t>
  </si>
  <si>
    <t>172号機</t>
  </si>
  <si>
    <t>4050189</t>
  </si>
  <si>
    <t>1859</t>
  </si>
  <si>
    <t>500,085</t>
  </si>
  <si>
    <t>1936862</t>
  </si>
  <si>
    <t>173</t>
  </si>
  <si>
    <t>173号機</t>
  </si>
  <si>
    <t>4074079</t>
  </si>
  <si>
    <t>1870</t>
  </si>
  <si>
    <t>900,086</t>
  </si>
  <si>
    <t>1947067</t>
  </si>
  <si>
    <t>174</t>
  </si>
  <si>
    <t>174号機</t>
  </si>
  <si>
    <t>4097969</t>
  </si>
  <si>
    <t>1881</t>
  </si>
  <si>
    <t>500,086</t>
  </si>
  <si>
    <t>1957272</t>
  </si>
  <si>
    <t>175</t>
  </si>
  <si>
    <t>175号機</t>
  </si>
  <si>
    <t>4121859</t>
  </si>
  <si>
    <t>1892</t>
  </si>
  <si>
    <t>900,087</t>
  </si>
  <si>
    <t>1967477</t>
  </si>
  <si>
    <t>176号機</t>
  </si>
  <si>
    <t>4145749</t>
  </si>
  <si>
    <t>1903</t>
  </si>
  <si>
    <t>500,087</t>
  </si>
  <si>
    <t>1977682</t>
  </si>
  <si>
    <t>177</t>
  </si>
  <si>
    <t>177号機</t>
  </si>
  <si>
    <t>4169639</t>
  </si>
  <si>
    <t>1914</t>
  </si>
  <si>
    <t>900,088</t>
  </si>
  <si>
    <t>1987887</t>
  </si>
  <si>
    <t>178</t>
  </si>
  <si>
    <t>178号機</t>
  </si>
  <si>
    <t>4193529</t>
  </si>
  <si>
    <t>1925</t>
  </si>
  <si>
    <t>500,088</t>
  </si>
  <si>
    <t>1998092</t>
  </si>
  <si>
    <t>179</t>
  </si>
  <si>
    <t>179号機</t>
  </si>
  <si>
    <t>4217419</t>
  </si>
  <si>
    <t>1936</t>
  </si>
  <si>
    <t>900,089</t>
  </si>
  <si>
    <t>2008297</t>
  </si>
  <si>
    <t>180</t>
  </si>
  <si>
    <t>180号機</t>
  </si>
  <si>
    <t>4241309</t>
  </si>
  <si>
    <t>1947</t>
  </si>
  <si>
    <t>500,089</t>
  </si>
  <si>
    <t>2018502</t>
  </si>
  <si>
    <t>181</t>
  </si>
  <si>
    <t>181号機</t>
  </si>
  <si>
    <t>4265199</t>
  </si>
  <si>
    <t>1958</t>
  </si>
  <si>
    <t>900,090</t>
  </si>
  <si>
    <t>2028707</t>
  </si>
  <si>
    <t>182</t>
  </si>
  <si>
    <t>182号機</t>
  </si>
  <si>
    <t>4289089</t>
  </si>
  <si>
    <t>1969</t>
  </si>
  <si>
    <t>500,090</t>
  </si>
  <si>
    <t>2038912</t>
  </si>
  <si>
    <t>183</t>
  </si>
  <si>
    <t>183号機</t>
  </si>
  <si>
    <t>4312979</t>
  </si>
  <si>
    <t>1980</t>
  </si>
  <si>
    <t>900,091</t>
  </si>
  <si>
    <t>2049117</t>
  </si>
  <si>
    <t>184</t>
  </si>
  <si>
    <t>184号機</t>
  </si>
  <si>
    <t>4336869</t>
  </si>
  <si>
    <t>1991</t>
  </si>
  <si>
    <t>500,091</t>
  </si>
  <si>
    <t>2059322</t>
  </si>
  <si>
    <t>185</t>
  </si>
  <si>
    <t>185号機</t>
  </si>
  <si>
    <t>4360759</t>
  </si>
  <si>
    <t>2002</t>
  </si>
  <si>
    <t>900,092</t>
  </si>
  <si>
    <t>2069527</t>
  </si>
  <si>
    <t>186</t>
  </si>
  <si>
    <t>186号機</t>
  </si>
  <si>
    <t>4384649</t>
  </si>
  <si>
    <t>2013</t>
  </si>
  <si>
    <t>500,092</t>
  </si>
  <si>
    <t>2079732</t>
  </si>
  <si>
    <t>187号機</t>
  </si>
  <si>
    <t>4408539</t>
  </si>
  <si>
    <t>2024</t>
  </si>
  <si>
    <t>900,093</t>
  </si>
  <si>
    <t>2089937</t>
  </si>
  <si>
    <t>188</t>
  </si>
  <si>
    <t>188号機</t>
  </si>
  <si>
    <t>4432429</t>
  </si>
  <si>
    <t>2035</t>
  </si>
  <si>
    <t>500,093</t>
  </si>
  <si>
    <t>2100142</t>
  </si>
  <si>
    <t>189</t>
  </si>
  <si>
    <t>189号機</t>
  </si>
  <si>
    <t>4456319</t>
  </si>
  <si>
    <t>2046</t>
  </si>
  <si>
    <t>900,094</t>
  </si>
  <si>
    <t>2110347</t>
  </si>
  <si>
    <t>190</t>
  </si>
  <si>
    <t>190号機</t>
  </si>
  <si>
    <t>4480209</t>
  </si>
  <si>
    <t>2057</t>
  </si>
  <si>
    <t>500,094</t>
  </si>
  <si>
    <t>2120552</t>
  </si>
  <si>
    <t>191</t>
  </si>
  <si>
    <t>191号機</t>
  </si>
  <si>
    <t>4504099</t>
  </si>
  <si>
    <t>2068</t>
  </si>
  <si>
    <t>900,095</t>
  </si>
  <si>
    <t>2130757</t>
  </si>
  <si>
    <t>192</t>
  </si>
  <si>
    <t>192号機</t>
  </si>
  <si>
    <t>4527989</t>
  </si>
  <si>
    <t>2079</t>
  </si>
  <si>
    <t>500,095</t>
  </si>
  <si>
    <t>2140962</t>
  </si>
  <si>
    <t>193</t>
  </si>
  <si>
    <t>193号機</t>
  </si>
  <si>
    <t>4551879</t>
  </si>
  <si>
    <t>2090</t>
  </si>
  <si>
    <t>900,096</t>
  </si>
  <si>
    <t>2151167</t>
  </si>
  <si>
    <t>194</t>
  </si>
  <si>
    <t>194号機</t>
  </si>
  <si>
    <t>4575769</t>
  </si>
  <si>
    <t>2101</t>
  </si>
  <si>
    <t>500,096</t>
  </si>
  <si>
    <t>2161372</t>
  </si>
  <si>
    <t>195</t>
  </si>
  <si>
    <t>195号機</t>
  </si>
  <si>
    <t>4599659</t>
  </si>
  <si>
    <t>2112</t>
  </si>
  <si>
    <t>900,097</t>
  </si>
  <si>
    <t>2171577</t>
  </si>
  <si>
    <t>196</t>
  </si>
  <si>
    <t>196号機</t>
  </si>
  <si>
    <t>4623549</t>
  </si>
  <si>
    <t>2123</t>
  </si>
  <si>
    <t>500,097</t>
  </si>
  <si>
    <t>2181782</t>
  </si>
  <si>
    <t>197</t>
  </si>
  <si>
    <t>197号機</t>
  </si>
  <si>
    <t>4647439</t>
  </si>
  <si>
    <t>2134</t>
  </si>
  <si>
    <t>900,098</t>
  </si>
  <si>
    <t>2191987</t>
  </si>
  <si>
    <t>198号機</t>
  </si>
  <si>
    <t>4671329</t>
  </si>
  <si>
    <t>2145</t>
  </si>
  <si>
    <t>500,098</t>
  </si>
  <si>
    <t>2202192</t>
  </si>
  <si>
    <t>199</t>
  </si>
  <si>
    <t>199号機</t>
  </si>
  <si>
    <t>4695219</t>
  </si>
  <si>
    <t>2156</t>
  </si>
  <si>
    <t>900,099</t>
  </si>
  <si>
    <t>2212397</t>
  </si>
  <si>
    <t>200</t>
  </si>
  <si>
    <t>200号機</t>
  </si>
  <si>
    <t>4719109</t>
  </si>
  <si>
    <t>2167</t>
  </si>
  <si>
    <t>500,099</t>
  </si>
  <si>
    <t>2222602</t>
  </si>
  <si>
    <t>201</t>
  </si>
  <si>
    <t>201号機</t>
  </si>
  <si>
    <t>4742999</t>
  </si>
  <si>
    <t>2178</t>
  </si>
  <si>
    <t>900,100</t>
  </si>
  <si>
    <t>2232807</t>
  </si>
  <si>
    <t>202</t>
  </si>
  <si>
    <t>202号機</t>
  </si>
  <si>
    <t>4766889</t>
  </si>
  <si>
    <t>2189</t>
  </si>
  <si>
    <t>500,100</t>
  </si>
  <si>
    <t>2243012</t>
  </si>
  <si>
    <t>203</t>
  </si>
  <si>
    <t>203号機</t>
  </si>
  <si>
    <t>4790779</t>
  </si>
  <si>
    <t>2200</t>
  </si>
  <si>
    <t>900,101</t>
  </si>
  <si>
    <t>2253217</t>
  </si>
  <si>
    <t>204</t>
  </si>
  <si>
    <t>204号機</t>
  </si>
  <si>
    <t>4814669</t>
  </si>
  <si>
    <t>2211</t>
  </si>
  <si>
    <t>500,101</t>
  </si>
  <si>
    <t>2263422</t>
  </si>
  <si>
    <t>205</t>
  </si>
  <si>
    <t>205号機</t>
  </si>
  <si>
    <t>4838559</t>
  </si>
  <si>
    <t>2222</t>
  </si>
  <si>
    <t>900,102</t>
  </si>
  <si>
    <t>2273627</t>
  </si>
  <si>
    <t>206</t>
  </si>
  <si>
    <t>206号機</t>
  </si>
  <si>
    <t>4862449</t>
  </si>
  <si>
    <t>2233</t>
  </si>
  <si>
    <t>500,102</t>
  </si>
  <si>
    <t>2283832</t>
  </si>
  <si>
    <t>207</t>
  </si>
  <si>
    <t>207号機</t>
  </si>
  <si>
    <t>4886339</t>
  </si>
  <si>
    <t>2244</t>
  </si>
  <si>
    <t>900,103</t>
  </si>
  <si>
    <t>2294037</t>
  </si>
  <si>
    <t>208</t>
  </si>
  <si>
    <t>208号機</t>
  </si>
  <si>
    <t>4910229</t>
  </si>
  <si>
    <t>2255</t>
  </si>
  <si>
    <t>500,103</t>
  </si>
  <si>
    <t>2304242</t>
  </si>
  <si>
    <t>209号機</t>
  </si>
  <si>
    <t>4934119</t>
  </si>
  <si>
    <t>2266</t>
  </si>
  <si>
    <t>900,104</t>
  </si>
  <si>
    <t>2314447</t>
  </si>
  <si>
    <t>210</t>
  </si>
  <si>
    <t>210号機</t>
  </si>
  <si>
    <t>4958009</t>
  </si>
  <si>
    <t>2277</t>
  </si>
  <si>
    <t>500,104</t>
  </si>
  <si>
    <t>2324652</t>
  </si>
  <si>
    <t>211</t>
  </si>
  <si>
    <t>211号機</t>
  </si>
  <si>
    <t>4981899</t>
  </si>
  <si>
    <t>2288</t>
  </si>
  <si>
    <t>900,105</t>
  </si>
  <si>
    <t>2334857</t>
  </si>
  <si>
    <t>212</t>
  </si>
  <si>
    <t>212号機</t>
  </si>
  <si>
    <t>5005789</t>
  </si>
  <si>
    <t>2299</t>
  </si>
  <si>
    <t>500,105</t>
  </si>
  <si>
    <t>2345062</t>
  </si>
  <si>
    <t>213</t>
  </si>
  <si>
    <t>213号機</t>
  </si>
  <si>
    <t>5029679</t>
  </si>
  <si>
    <t>2310</t>
  </si>
  <si>
    <t>900,106</t>
  </si>
  <si>
    <t>2355267</t>
  </si>
  <si>
    <t>214</t>
  </si>
  <si>
    <t>214号機</t>
  </si>
  <si>
    <t>5053569</t>
  </si>
  <si>
    <t>2321</t>
  </si>
  <si>
    <t>500,106</t>
  </si>
  <si>
    <t>2365472</t>
  </si>
  <si>
    <t>215</t>
  </si>
  <si>
    <t>215号機</t>
  </si>
  <si>
    <t>5077459</t>
  </si>
  <si>
    <t>2332</t>
  </si>
  <si>
    <t>900,107</t>
  </si>
  <si>
    <t>2375677</t>
  </si>
  <si>
    <t>216</t>
  </si>
  <si>
    <t>216号機</t>
  </si>
  <si>
    <t>5101349</t>
  </si>
  <si>
    <t>2343</t>
  </si>
  <si>
    <t>500,107</t>
  </si>
  <si>
    <t>2385882</t>
  </si>
  <si>
    <t>217</t>
  </si>
  <si>
    <t>217号機</t>
  </si>
  <si>
    <t>5125239</t>
  </si>
  <si>
    <t>2354</t>
  </si>
  <si>
    <t>900,108</t>
  </si>
  <si>
    <t>2396087</t>
  </si>
  <si>
    <t>218</t>
  </si>
  <si>
    <t>218号機</t>
  </si>
  <si>
    <t>5149129</t>
  </si>
  <si>
    <t>2365</t>
  </si>
  <si>
    <t>500,108</t>
  </si>
  <si>
    <t>2406292</t>
  </si>
  <si>
    <t>219</t>
  </si>
  <si>
    <t>219号機</t>
  </si>
  <si>
    <t>5173019</t>
  </si>
  <si>
    <t>2376</t>
  </si>
  <si>
    <t>900,109</t>
  </si>
  <si>
    <t>2416497</t>
  </si>
  <si>
    <t>220号機</t>
  </si>
  <si>
    <t>5196909</t>
  </si>
  <si>
    <t>2387</t>
  </si>
  <si>
    <t>500,109</t>
  </si>
  <si>
    <t>2426702</t>
  </si>
  <si>
    <t>221</t>
  </si>
  <si>
    <t>221号機</t>
  </si>
  <si>
    <t>5220799</t>
  </si>
  <si>
    <t>2398</t>
  </si>
  <si>
    <t>900,110</t>
  </si>
  <si>
    <t>2436907</t>
  </si>
  <si>
    <t>222</t>
  </si>
  <si>
    <t>222号機</t>
  </si>
  <si>
    <t>5244689</t>
  </si>
  <si>
    <t>2409</t>
  </si>
  <si>
    <t>500,110</t>
  </si>
  <si>
    <t>2447112</t>
  </si>
  <si>
    <t>223</t>
  </si>
  <si>
    <t>223号機</t>
  </si>
  <si>
    <t>5268579</t>
  </si>
  <si>
    <t>2420</t>
  </si>
  <si>
    <t>900,111</t>
  </si>
  <si>
    <t>2457317</t>
  </si>
  <si>
    <t>224</t>
  </si>
  <si>
    <t>224号機</t>
  </si>
  <si>
    <t>5292469</t>
  </si>
  <si>
    <t>2431</t>
  </si>
  <si>
    <t>500,111</t>
  </si>
  <si>
    <t>2467522</t>
  </si>
  <si>
    <t>225</t>
  </si>
  <si>
    <t>225号機</t>
  </si>
  <si>
    <t>5316359</t>
  </si>
  <si>
    <t>2442</t>
  </si>
  <si>
    <t>900,112</t>
  </si>
  <si>
    <t>2477727</t>
  </si>
  <si>
    <t>226</t>
  </si>
  <si>
    <t>226号機</t>
  </si>
  <si>
    <t>5340249</t>
  </si>
  <si>
    <t>2453</t>
  </si>
  <si>
    <t>500,112</t>
  </si>
  <si>
    <t>2487932</t>
  </si>
  <si>
    <t>227</t>
  </si>
  <si>
    <t>227号機</t>
  </si>
  <si>
    <t>5364139</t>
  </si>
  <si>
    <t>2464</t>
  </si>
  <si>
    <t>900,113</t>
  </si>
  <si>
    <t>2498137</t>
  </si>
  <si>
    <t>228</t>
  </si>
  <si>
    <t>228号機</t>
  </si>
  <si>
    <t>5388029</t>
  </si>
  <si>
    <t>2475</t>
  </si>
  <si>
    <t>500,113</t>
  </si>
  <si>
    <t>2508342</t>
  </si>
  <si>
    <t>229</t>
  </si>
  <si>
    <t>229号機</t>
  </si>
  <si>
    <t>5411919</t>
  </si>
  <si>
    <t>2486</t>
  </si>
  <si>
    <t>900,114</t>
  </si>
  <si>
    <t>2518547</t>
  </si>
  <si>
    <t>230</t>
  </si>
  <si>
    <t>230号機</t>
  </si>
  <si>
    <t>5435809</t>
  </si>
  <si>
    <t>2497</t>
  </si>
  <si>
    <t>500,114</t>
  </si>
  <si>
    <t>2528752</t>
  </si>
  <si>
    <t>231号機</t>
  </si>
  <si>
    <t>5459699</t>
  </si>
  <si>
    <t>2508</t>
  </si>
  <si>
    <t>900,115</t>
  </si>
  <si>
    <t>2538957</t>
  </si>
  <si>
    <t>232</t>
  </si>
  <si>
    <t>232号機</t>
  </si>
  <si>
    <t>5483589</t>
  </si>
  <si>
    <t>2519</t>
  </si>
  <si>
    <t>500,115</t>
  </si>
  <si>
    <t>2549162</t>
  </si>
  <si>
    <t>233</t>
  </si>
  <si>
    <t>233号機</t>
  </si>
  <si>
    <t>5507479</t>
  </si>
  <si>
    <t>2530</t>
  </si>
  <si>
    <t>900,116</t>
  </si>
  <si>
    <t>2559367</t>
  </si>
  <si>
    <t>234</t>
  </si>
  <si>
    <t>234号機</t>
  </si>
  <si>
    <t>5531369</t>
  </si>
  <si>
    <t>2541</t>
  </si>
  <si>
    <t>500,116</t>
  </si>
  <si>
    <t>2569572</t>
  </si>
  <si>
    <t>235</t>
  </si>
  <si>
    <t>235号機</t>
  </si>
  <si>
    <t>5555259</t>
  </si>
  <si>
    <t>2552</t>
  </si>
  <si>
    <t>900,117</t>
  </si>
  <si>
    <t>2579777</t>
  </si>
  <si>
    <t>236</t>
  </si>
  <si>
    <t>236号機</t>
  </si>
  <si>
    <t>5579149</t>
  </si>
  <si>
    <t>2563</t>
  </si>
  <si>
    <t>500,117</t>
  </si>
  <si>
    <t>2589982</t>
  </si>
  <si>
    <t>237</t>
  </si>
  <si>
    <t>237号機</t>
  </si>
  <si>
    <t>5603039</t>
  </si>
  <si>
    <t>2574</t>
  </si>
  <si>
    <t>900,118</t>
  </si>
  <si>
    <t>2600187</t>
  </si>
  <si>
    <t>238</t>
  </si>
  <si>
    <t>238号機</t>
  </si>
  <si>
    <t>5626929</t>
  </si>
  <si>
    <t>2585</t>
  </si>
  <si>
    <t>500,118</t>
  </si>
  <si>
    <t>2610392</t>
  </si>
  <si>
    <t>239</t>
  </si>
  <si>
    <t>239号機</t>
  </si>
  <si>
    <t>5650819</t>
  </si>
  <si>
    <t>2596</t>
  </si>
  <si>
    <t>900,119</t>
  </si>
  <si>
    <t>2620597</t>
  </si>
  <si>
    <t>240</t>
  </si>
  <si>
    <t>240号機</t>
  </si>
  <si>
    <t>5674709</t>
  </si>
  <si>
    <t>2607</t>
  </si>
  <si>
    <t>500,119</t>
  </si>
  <si>
    <t>2630802</t>
  </si>
  <si>
    <t>241</t>
  </si>
  <si>
    <t>241号機</t>
  </si>
  <si>
    <t>5698599</t>
  </si>
  <si>
    <t>2618</t>
  </si>
  <si>
    <t>900,120</t>
  </si>
  <si>
    <t>2641007</t>
  </si>
  <si>
    <t>242号機</t>
  </si>
  <si>
    <t>5722489</t>
  </si>
  <si>
    <t>2629</t>
  </si>
  <si>
    <t>500,120</t>
  </si>
  <si>
    <t>2651212</t>
  </si>
  <si>
    <t>243</t>
  </si>
  <si>
    <t>243号機</t>
  </si>
  <si>
    <t>5746379</t>
  </si>
  <si>
    <t>2640</t>
  </si>
  <si>
    <t>900,121</t>
  </si>
  <si>
    <t>2661417</t>
  </si>
  <si>
    <t>244</t>
  </si>
  <si>
    <t>244号機</t>
  </si>
  <si>
    <t>5770269</t>
  </si>
  <si>
    <t>2651</t>
  </si>
  <si>
    <t>500,121</t>
  </si>
  <si>
    <t>2671622</t>
  </si>
  <si>
    <t>245</t>
  </si>
  <si>
    <t>245号機</t>
  </si>
  <si>
    <t>5794159</t>
  </si>
  <si>
    <t>2662</t>
  </si>
  <si>
    <t>900,122</t>
  </si>
  <si>
    <t>2681827</t>
  </si>
  <si>
    <t>246</t>
  </si>
  <si>
    <t>246号機</t>
  </si>
  <si>
    <t>5818049</t>
  </si>
  <si>
    <t>2673</t>
  </si>
  <si>
    <t>500,122</t>
  </si>
  <si>
    <t>2692032</t>
  </si>
  <si>
    <t>247</t>
  </si>
  <si>
    <t>247号機</t>
  </si>
  <si>
    <t>5841939</t>
  </si>
  <si>
    <t>2684</t>
  </si>
  <si>
    <t>900,123</t>
  </si>
  <si>
    <t>2702237</t>
  </si>
  <si>
    <t>248</t>
  </si>
  <si>
    <t>248号機</t>
  </si>
  <si>
    <t>5865829</t>
  </si>
  <si>
    <t>2695</t>
  </si>
  <si>
    <t>500,123</t>
  </si>
  <si>
    <t>2712442</t>
  </si>
  <si>
    <t>249</t>
  </si>
  <si>
    <t>249号機</t>
  </si>
  <si>
    <t>5889719</t>
  </si>
  <si>
    <t>2706</t>
  </si>
  <si>
    <t>900,124</t>
  </si>
  <si>
    <t>2722647</t>
  </si>
  <si>
    <t>250</t>
  </si>
  <si>
    <t>250号機</t>
  </si>
  <si>
    <t>5913609</t>
  </si>
  <si>
    <t>2717</t>
  </si>
  <si>
    <t>500,124</t>
  </si>
  <si>
    <t>2732852</t>
  </si>
  <si>
    <t>251</t>
  </si>
  <si>
    <t>251号機</t>
  </si>
  <si>
    <t>5937499</t>
  </si>
  <si>
    <t>2728</t>
  </si>
  <si>
    <t>900,125</t>
  </si>
  <si>
    <t>2743057</t>
  </si>
  <si>
    <t>252</t>
  </si>
  <si>
    <t>252号機</t>
  </si>
  <si>
    <t>5961389</t>
  </si>
  <si>
    <t>2739</t>
  </si>
  <si>
    <t>500,125</t>
  </si>
  <si>
    <t>2753262</t>
  </si>
  <si>
    <t>253号機</t>
  </si>
  <si>
    <t>5985279</t>
  </si>
  <si>
    <t>2750</t>
  </si>
  <si>
    <t>900,126</t>
  </si>
  <si>
    <t>2763467</t>
  </si>
  <si>
    <t>254</t>
  </si>
  <si>
    <t>254号機</t>
  </si>
  <si>
    <t>6009169</t>
  </si>
  <si>
    <t>2761</t>
  </si>
  <si>
    <t>500,126</t>
  </si>
  <si>
    <t>2773672</t>
  </si>
  <si>
    <t>255</t>
  </si>
  <si>
    <t>255号機</t>
  </si>
  <si>
    <t>6033059</t>
  </si>
  <si>
    <t>2772</t>
  </si>
  <si>
    <t>900,127</t>
  </si>
  <si>
    <t>2783877</t>
  </si>
  <si>
    <t>256</t>
  </si>
  <si>
    <t>256号機</t>
  </si>
  <si>
    <t>6056949</t>
  </si>
  <si>
    <t>2783</t>
  </si>
  <si>
    <t>500,127</t>
  </si>
  <si>
    <t>2794082</t>
  </si>
  <si>
    <t>257</t>
  </si>
  <si>
    <t>257号機</t>
  </si>
  <si>
    <t>6080839</t>
  </si>
  <si>
    <t>2794</t>
  </si>
  <si>
    <t>900,128</t>
  </si>
  <si>
    <t>2804287</t>
  </si>
  <si>
    <t>258</t>
  </si>
  <si>
    <t>258号機</t>
  </si>
  <si>
    <t>6104729</t>
  </si>
  <si>
    <t>2805</t>
  </si>
  <si>
    <t>500,128</t>
  </si>
  <si>
    <t>2814492</t>
  </si>
  <si>
    <t>259</t>
  </si>
  <si>
    <t>259号機</t>
  </si>
  <si>
    <t>6128619</t>
  </si>
  <si>
    <t>2816</t>
  </si>
  <si>
    <t>900,129</t>
  </si>
  <si>
    <t>2824697</t>
  </si>
  <si>
    <t>260</t>
  </si>
  <si>
    <t>260号機</t>
  </si>
  <si>
    <t>6152509</t>
  </si>
  <si>
    <t>2827</t>
  </si>
  <si>
    <t>500,129</t>
  </si>
  <si>
    <t>2834902</t>
  </si>
  <si>
    <t>261</t>
  </si>
  <si>
    <t>261号機</t>
  </si>
  <si>
    <t>6176399</t>
  </si>
  <si>
    <t>2838</t>
  </si>
  <si>
    <t>900,130</t>
  </si>
  <si>
    <t>2845107</t>
  </si>
  <si>
    <t>262</t>
  </si>
  <si>
    <t>262号機</t>
  </si>
  <si>
    <t>6200289</t>
  </si>
  <si>
    <t>2849</t>
  </si>
  <si>
    <t>500,130</t>
  </si>
  <si>
    <t>2855312</t>
  </si>
  <si>
    <t>263</t>
  </si>
  <si>
    <t>263号機</t>
  </si>
  <si>
    <t>6224179</t>
  </si>
  <si>
    <t>2860</t>
  </si>
  <si>
    <t>900,131</t>
  </si>
  <si>
    <t>2865517</t>
  </si>
  <si>
    <t>264号機</t>
  </si>
  <si>
    <t>6248069</t>
  </si>
  <si>
    <t>2871</t>
  </si>
  <si>
    <t>500,131</t>
  </si>
  <si>
    <t>2875722</t>
  </si>
  <si>
    <t>265</t>
  </si>
  <si>
    <t>265号機</t>
  </si>
  <si>
    <t>6271959</t>
  </si>
  <si>
    <t>2882</t>
  </si>
  <si>
    <t>900,132</t>
  </si>
  <si>
    <t>2885927</t>
  </si>
  <si>
    <t>266</t>
  </si>
  <si>
    <t>266号機</t>
  </si>
  <si>
    <t>6295849</t>
  </si>
  <si>
    <t>2893</t>
  </si>
  <si>
    <t>500,132</t>
  </si>
  <si>
    <t>2896132</t>
  </si>
  <si>
    <t>267</t>
  </si>
  <si>
    <t>267号機</t>
  </si>
  <si>
    <t>6319739</t>
  </si>
  <si>
    <t>2904</t>
  </si>
  <si>
    <t>900,133</t>
  </si>
  <si>
    <t>2906337</t>
  </si>
  <si>
    <t>268</t>
  </si>
  <si>
    <t>268号機</t>
  </si>
  <si>
    <t>6343629</t>
  </si>
  <si>
    <t>2915</t>
  </si>
  <si>
    <t>500,133</t>
  </si>
  <si>
    <t>2916542</t>
  </si>
  <si>
    <t>269</t>
  </si>
  <si>
    <t>269号機</t>
  </si>
  <si>
    <t>6367519</t>
  </si>
  <si>
    <t>2926</t>
  </si>
  <si>
    <t>900,134</t>
  </si>
  <si>
    <t>2926747</t>
  </si>
  <si>
    <t>270</t>
  </si>
  <si>
    <t>270号機</t>
  </si>
  <si>
    <t>6391409</t>
  </si>
  <si>
    <t>2937</t>
  </si>
  <si>
    <t>500,134</t>
  </si>
  <si>
    <t>2936952</t>
  </si>
  <si>
    <t>271</t>
  </si>
  <si>
    <t>271号機</t>
  </si>
  <si>
    <t>6415299</t>
  </si>
  <si>
    <t>2948</t>
  </si>
  <si>
    <t>900,135</t>
  </si>
  <si>
    <t>2947157</t>
  </si>
  <si>
    <t>272</t>
  </si>
  <si>
    <t>272号機</t>
  </si>
  <si>
    <t>6439189</t>
  </si>
  <si>
    <t>2959</t>
  </si>
  <si>
    <t>500,135</t>
  </si>
  <si>
    <t>2957362</t>
  </si>
  <si>
    <t>273</t>
  </si>
  <si>
    <t>273号機</t>
  </si>
  <si>
    <t>6463079</t>
  </si>
  <si>
    <t>2970</t>
  </si>
  <si>
    <t>900,136</t>
  </si>
  <si>
    <t>2967567</t>
  </si>
  <si>
    <t>274</t>
  </si>
  <si>
    <t>274号機</t>
  </si>
  <si>
    <t>6486969</t>
  </si>
  <si>
    <t>2981</t>
  </si>
  <si>
    <t>500,136</t>
  </si>
  <si>
    <t>2977772</t>
  </si>
  <si>
    <t>275号機</t>
  </si>
  <si>
    <t>6510859</t>
  </si>
  <si>
    <t>2992</t>
  </si>
  <si>
    <t>900,137</t>
  </si>
  <si>
    <t>2987977</t>
  </si>
  <si>
    <t>276</t>
  </si>
  <si>
    <t>276号機</t>
  </si>
  <si>
    <t>6534749</t>
  </si>
  <si>
    <t>3003</t>
  </si>
  <si>
    <t>500,137</t>
  </si>
  <si>
    <t>2998182</t>
  </si>
  <si>
    <t>277</t>
  </si>
  <si>
    <t>277号機</t>
  </si>
  <si>
    <t>6558639</t>
  </si>
  <si>
    <t>3014</t>
  </si>
  <si>
    <t>900,138</t>
  </si>
  <si>
    <t>3008387</t>
  </si>
  <si>
    <t>278</t>
  </si>
  <si>
    <t>278号機</t>
  </si>
  <si>
    <t>6582529</t>
  </si>
  <si>
    <t>3025</t>
  </si>
  <si>
    <t>500,138</t>
  </si>
  <si>
    <t>3018592</t>
  </si>
  <si>
    <t>279</t>
  </si>
  <si>
    <t>279号機</t>
  </si>
  <si>
    <t>6606419</t>
  </si>
  <si>
    <t>3036</t>
  </si>
  <si>
    <t>900,139</t>
  </si>
  <si>
    <t>3028797</t>
  </si>
  <si>
    <t>280</t>
  </si>
  <si>
    <t>280号機</t>
  </si>
  <si>
    <t>6630309</t>
  </si>
  <si>
    <t>3047</t>
  </si>
  <si>
    <t>500,139</t>
  </si>
  <si>
    <t>3039002</t>
  </si>
  <si>
    <t>281</t>
  </si>
  <si>
    <t>281号機</t>
  </si>
  <si>
    <t>6654199</t>
  </si>
  <si>
    <t>3058</t>
  </si>
  <si>
    <t>900,140</t>
  </si>
  <si>
    <t>3049207</t>
  </si>
  <si>
    <t>282</t>
  </si>
  <si>
    <t>282号機</t>
  </si>
  <si>
    <t>6678089</t>
  </si>
  <si>
    <t>3069</t>
  </si>
  <si>
    <t>500,140</t>
  </si>
  <si>
    <t>3059412</t>
  </si>
  <si>
    <t>283</t>
  </si>
  <si>
    <t>283号機</t>
  </si>
  <si>
    <t>6701979</t>
  </si>
  <si>
    <t>3080</t>
  </si>
  <si>
    <t>900,141</t>
  </si>
  <si>
    <t>3069617</t>
  </si>
  <si>
    <t>284</t>
  </si>
  <si>
    <t>284号機</t>
  </si>
  <si>
    <t>6725869</t>
  </si>
  <si>
    <t>3091</t>
  </si>
  <si>
    <t>500,141</t>
  </si>
  <si>
    <t>3079822</t>
  </si>
  <si>
    <t>285</t>
  </si>
  <si>
    <t>285号機</t>
  </si>
  <si>
    <t>6749759</t>
  </si>
  <si>
    <t>3102</t>
  </si>
  <si>
    <t>900,142</t>
  </si>
  <si>
    <t>3090027</t>
  </si>
  <si>
    <t>286号機</t>
  </si>
  <si>
    <t>6773649</t>
  </si>
  <si>
    <t>3113</t>
  </si>
  <si>
    <t>500,142</t>
  </si>
  <si>
    <t>3100232</t>
  </si>
  <si>
    <t>287</t>
  </si>
  <si>
    <t>287号機</t>
  </si>
  <si>
    <t>6797539</t>
  </si>
  <si>
    <t>3124</t>
  </si>
  <si>
    <t>900,143</t>
  </si>
  <si>
    <t>3110437</t>
  </si>
  <si>
    <t>288</t>
  </si>
  <si>
    <t>288号機</t>
  </si>
  <si>
    <t>6821429</t>
  </si>
  <si>
    <t>3135</t>
  </si>
  <si>
    <t>500,143</t>
  </si>
  <si>
    <t>3120642</t>
  </si>
  <si>
    <t>289</t>
  </si>
  <si>
    <t>289号機</t>
  </si>
  <si>
    <t>6845319</t>
  </si>
  <si>
    <t>3146</t>
  </si>
  <si>
    <t>900,144</t>
  </si>
  <si>
    <t>3130847</t>
  </si>
  <si>
    <t>290</t>
  </si>
  <si>
    <t>290号機</t>
  </si>
  <si>
    <t>6869209</t>
  </si>
  <si>
    <t>3157</t>
  </si>
  <si>
    <t>500,144</t>
  </si>
  <si>
    <t>3141052</t>
  </si>
  <si>
    <t>291</t>
  </si>
  <si>
    <t>291号機</t>
  </si>
  <si>
    <t>6893099</t>
  </si>
  <si>
    <t>3168</t>
  </si>
  <si>
    <t>900,145</t>
  </si>
  <si>
    <t>3151257</t>
  </si>
  <si>
    <t>292</t>
  </si>
  <si>
    <t>292号機</t>
  </si>
  <si>
    <t>6916989</t>
  </si>
  <si>
    <t>3179</t>
  </si>
  <si>
    <t>500,145</t>
  </si>
  <si>
    <t>3161462</t>
  </si>
  <si>
    <t>293</t>
  </si>
  <si>
    <t>293号機</t>
  </si>
  <si>
    <t>6940879</t>
  </si>
  <si>
    <t>3190</t>
  </si>
  <si>
    <t>900,146</t>
  </si>
  <si>
    <t>3171667</t>
  </si>
  <si>
    <t>294</t>
  </si>
  <si>
    <t>294号機</t>
  </si>
  <si>
    <t>6964769</t>
  </si>
  <si>
    <t>3201</t>
  </si>
  <si>
    <t>500,146</t>
  </si>
  <si>
    <t>3181872</t>
  </si>
  <si>
    <t>295</t>
  </si>
  <si>
    <t>295号機</t>
  </si>
  <si>
    <t>6988659</t>
  </si>
  <si>
    <t>3212</t>
  </si>
  <si>
    <t>900,147</t>
  </si>
  <si>
    <t>3192077</t>
  </si>
  <si>
    <t>296</t>
  </si>
  <si>
    <t>296号機</t>
  </si>
  <si>
    <t>7012549</t>
  </si>
  <si>
    <t>3223</t>
  </si>
  <si>
    <t>500,147</t>
  </si>
  <si>
    <t>3202282</t>
  </si>
  <si>
    <t>297号機</t>
  </si>
  <si>
    <t>7036439</t>
  </si>
  <si>
    <t>3234</t>
  </si>
  <si>
    <t>900,148</t>
  </si>
  <si>
    <t>3212487</t>
  </si>
  <si>
    <t>298</t>
  </si>
  <si>
    <t>298号機</t>
  </si>
  <si>
    <t>7060329</t>
  </si>
  <si>
    <t>3245</t>
  </si>
  <si>
    <t>500,148</t>
  </si>
  <si>
    <t>3222692</t>
  </si>
  <si>
    <t>299</t>
  </si>
  <si>
    <t>299号機</t>
  </si>
  <si>
    <t>7084219</t>
  </si>
  <si>
    <t>3256</t>
  </si>
  <si>
    <t>900,149</t>
  </si>
  <si>
    <t>3232897</t>
  </si>
  <si>
    <t>300</t>
  </si>
  <si>
    <t>300号機</t>
  </si>
  <si>
    <t>7108109</t>
  </si>
  <si>
    <t>3267</t>
  </si>
  <si>
    <t>500,149</t>
  </si>
  <si>
    <t>3243102</t>
  </si>
  <si>
    <t>301</t>
  </si>
  <si>
    <t>301号機</t>
  </si>
  <si>
    <t>7131999</t>
  </si>
  <si>
    <t>3278</t>
  </si>
  <si>
    <t>900,150</t>
  </si>
  <si>
    <t>3253307</t>
  </si>
  <si>
    <t>302</t>
  </si>
  <si>
    <t>302号機</t>
  </si>
  <si>
    <t>7155889</t>
  </si>
  <si>
    <t>3289</t>
  </si>
  <si>
    <t>500,150</t>
  </si>
  <si>
    <t>3263512</t>
  </si>
  <si>
    <t>303</t>
  </si>
  <si>
    <t>303号機</t>
  </si>
  <si>
    <t>7179779</t>
  </si>
  <si>
    <t>3300</t>
  </si>
  <si>
    <t>900,151</t>
  </si>
  <si>
    <t>3273717</t>
  </si>
  <si>
    <t>304</t>
  </si>
  <si>
    <t>304号機</t>
  </si>
  <si>
    <t>7203669</t>
  </si>
  <si>
    <t>3311</t>
  </si>
  <si>
    <t>500,151</t>
  </si>
  <si>
    <t>3283922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</si>
</sst>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0"/>
      <color theme="1"/>
      <name val="Meiryo UI"/>
      <family val="3"/>
      <charset val="128"/>
    </font>
    <font>
      <sz val="10"/>
      <color rgb="FFFF0000"/>
      <name val="Meiryo UI"/>
      <family val="3"/>
      <charset val="128"/>
    </font>
    <font>
      <b/>
      <sz val="10"/>
      <color theme="1"/>
      <name val="Meiryo UI"/>
      <family val="3"/>
      <charset val="128"/>
    </font>
    <font>
      <u/>
      <sz val="11"/>
      <color theme="10"/>
      <name val="游ゴシック"/>
      <family val="2"/>
      <charset val="128"/>
      <scheme val="minor"/>
    </font>
    <font>
      <u/>
      <sz val="10"/>
      <color theme="10"/>
      <name val="Meiryo UI"/>
      <family val="3"/>
      <charset val="128"/>
    </font>
    <font>
      <b/>
      <sz val="10"/>
      <color rgb="FFFF0000"/>
      <name val="Meiryo UI"/>
      <family val="3"/>
      <charset val="128"/>
    </font>
    <font>
      <sz val="10"/>
      <color theme="0"/>
      <name val="Meiryo UI"/>
      <family val="3"/>
      <charset val="128"/>
    </font>
    <font>
      <sz val="10"/>
      <color rgb="FF0000FF"/>
      <name val="Meiryo UI"/>
      <family val="3"/>
      <charset val="128"/>
    </font>
    <font>
      <sz val="11"/>
      <color rgb="FF0000FF"/>
      <name val="游ゴシック"/>
      <family val="2"/>
      <charset val="128"/>
      <scheme val="minor"/>
    </font>
    <font>
      <sz val="11"/>
      <color theme="1"/>
      <name val="Meiryo UI"/>
      <family val="3"/>
      <charset val="128"/>
    </font>
    <font>
      <sz val="6"/>
      <name val="ＭＳ Ｐゴシック"/>
      <family val="2"/>
      <charset val="128"/>
    </font>
    <font>
      <b/>
      <u/>
      <sz val="11"/>
      <color rgb="FF0000FF"/>
      <name val="Meiryo UI"/>
      <family val="3"/>
      <charset val="128"/>
    </font>
    <font>
      <sz val="11"/>
      <color rgb="FF0000FF"/>
      <name val="Meiryo UI"/>
      <family val="3"/>
      <charset val="128"/>
    </font>
    <font>
      <b/>
      <u/>
      <sz val="11"/>
      <color theme="10"/>
      <name val="游ゴシック"/>
      <family val="3"/>
      <charset val="128"/>
      <scheme val="minor"/>
    </font>
    <font>
      <sz val="11"/>
      <color theme="1"/>
      <name val="游ゴシック"/>
      <family val="2"/>
      <scheme val="minor"/>
    </font>
    <font>
      <b/>
      <sz val="11"/>
      <color theme="1"/>
      <name val="Meiryo UI"/>
      <family val="3"/>
      <charset val="128"/>
    </font>
    <font>
      <b/>
      <sz val="11"/>
      <color rgb="FFFF0000"/>
      <name val="Meiryo UI"/>
      <family val="3"/>
      <charset val="128"/>
    </font>
    <font>
      <b/>
      <u/>
      <sz val="11"/>
      <color theme="1"/>
      <name val="Meiryo UI"/>
      <family val="3"/>
      <charset val="128"/>
    </font>
    <font>
      <sz val="10"/>
      <name val="Meiryo UI"/>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16" fillId="0" borderId="0"/>
  </cellStyleXfs>
  <cellXfs count="6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4" fillId="0" borderId="0" xfId="0" applyFont="1">
      <alignment vertical="center"/>
    </xf>
    <xf numFmtId="0" fontId="3" fillId="0" borderId="0" xfId="0" applyFont="1" applyAlignment="1">
      <alignment vertical="center" wrapText="1"/>
    </xf>
    <xf numFmtId="0" fontId="7" fillId="0" borderId="0" xfId="0" applyFont="1">
      <alignment vertical="center"/>
    </xf>
    <xf numFmtId="0" fontId="7" fillId="0" borderId="0" xfId="0" applyFont="1" applyAlignment="1">
      <alignment vertical="center"/>
    </xf>
    <xf numFmtId="0" fontId="8" fillId="0" borderId="0" xfId="0" applyFont="1">
      <alignment vertical="center"/>
    </xf>
    <xf numFmtId="0" fontId="10" fillId="3" borderId="1" xfId="0" applyFont="1" applyFill="1" applyBorder="1" applyAlignment="1">
      <alignment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0" fontId="11" fillId="4" borderId="1" xfId="0" applyFont="1" applyFill="1" applyBorder="1" applyAlignment="1">
      <alignment horizontal="center" vertical="center" wrapText="1"/>
    </xf>
    <xf numFmtId="0" fontId="11" fillId="0" borderId="1" xfId="0" applyFont="1" applyBorder="1" applyAlignment="1">
      <alignment vertical="center"/>
    </xf>
    <xf numFmtId="0" fontId="11" fillId="0" borderId="1" xfId="0" applyFont="1" applyBorder="1">
      <alignment vertical="center"/>
    </xf>
    <xf numFmtId="0" fontId="11" fillId="4" borderId="2"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lignment vertical="center"/>
    </xf>
    <xf numFmtId="0" fontId="0" fillId="0" borderId="0" xfId="0" applyFill="1" applyBorder="1">
      <alignment vertical="center"/>
    </xf>
    <xf numFmtId="0" fontId="11" fillId="4" borderId="1" xfId="0" applyFont="1" applyFill="1" applyBorder="1" applyAlignment="1">
      <alignment horizontal="center" vertical="center"/>
    </xf>
    <xf numFmtId="0" fontId="11" fillId="0" borderId="1" xfId="0" applyFont="1" applyFill="1" applyBorder="1" applyAlignment="1">
      <alignment vertical="center"/>
    </xf>
    <xf numFmtId="0" fontId="14" fillId="0" borderId="0" xfId="0" applyFont="1">
      <alignment vertical="center"/>
    </xf>
    <xf numFmtId="0" fontId="5" fillId="0" borderId="0" xfId="1" applyAlignment="1">
      <alignment vertical="center"/>
    </xf>
    <xf numFmtId="0" fontId="2" fillId="2"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lignment vertical="center"/>
    </xf>
    <xf numFmtId="0" fontId="2" fillId="5" borderId="0" xfId="0" applyFont="1" applyFill="1">
      <alignment vertical="center"/>
    </xf>
    <xf numFmtId="0" fontId="2" fillId="0" borderId="1" xfId="0" applyFont="1" applyFill="1" applyBorder="1" applyAlignment="1">
      <alignment horizontal="center" vertical="center"/>
    </xf>
    <xf numFmtId="0" fontId="2" fillId="0" borderId="1" xfId="0" applyFont="1" applyFill="1" applyBorder="1">
      <alignment vertical="center"/>
    </xf>
    <xf numFmtId="0" fontId="15" fillId="0" borderId="0" xfId="1" applyFont="1" applyAlignment="1">
      <alignment vertical="center"/>
    </xf>
    <xf numFmtId="0" fontId="7" fillId="0" borderId="0" xfId="1" applyFont="1" applyAlignment="1">
      <alignment vertical="center"/>
    </xf>
    <xf numFmtId="0" fontId="2" fillId="2" borderId="1" xfId="0" applyFont="1" applyFill="1" applyBorder="1" applyAlignment="1">
      <alignment horizontal="center" vertical="center"/>
    </xf>
    <xf numFmtId="0" fontId="2" fillId="0" borderId="1" xfId="0" applyFont="1" applyBorder="1" applyAlignment="1">
      <alignment horizontal="right" vertical="center"/>
    </xf>
    <xf numFmtId="0" fontId="10" fillId="3" borderId="1" xfId="0" applyFont="1" applyFill="1" applyBorder="1" applyAlignment="1">
      <alignment horizontal="center" vertical="center" wrapText="1"/>
    </xf>
    <xf numFmtId="0" fontId="11" fillId="0" borderId="0" xfId="2" applyFont="1"/>
    <xf numFmtId="0" fontId="17" fillId="0" borderId="0" xfId="2" applyFont="1"/>
    <xf numFmtId="0" fontId="4" fillId="0" borderId="0" xfId="0" applyFont="1" applyAlignment="1">
      <alignment vertical="center"/>
    </xf>
    <xf numFmtId="0" fontId="4" fillId="0" borderId="0" xfId="1" applyFont="1" applyAlignment="1">
      <alignment vertical="center"/>
    </xf>
    <xf numFmtId="0" fontId="11" fillId="0" borderId="0" xfId="0" applyFont="1">
      <alignment vertical="center"/>
    </xf>
    <xf numFmtId="0" fontId="6" fillId="0" borderId="0" xfId="1" applyFont="1" applyBorder="1" applyAlignment="1">
      <alignment vertical="center" wrapText="1"/>
    </xf>
    <xf numFmtId="0" fontId="2" fillId="0" borderId="0" xfId="0" applyFont="1" applyFill="1">
      <alignment vertical="center"/>
    </xf>
    <xf numFmtId="0" fontId="4" fillId="0" borderId="0" xfId="0" applyFont="1" applyFill="1">
      <alignment vertical="center"/>
    </xf>
    <xf numFmtId="0" fontId="6" fillId="0" borderId="0" xfId="1" applyFont="1" applyBorder="1" applyAlignment="1">
      <alignment horizontal="left" vertical="center" wrapText="1"/>
    </xf>
    <xf numFmtId="0" fontId="20" fillId="0" borderId="0" xfId="0" applyFont="1">
      <alignment vertical="center"/>
    </xf>
    <xf numFmtId="49" fontId="0" fillId="0" borderId="0" xfId="0" applyNumberFormat="1">
      <alignment vertical="center"/>
    </xf>
    <xf numFmtId="0" fontId="0" fillId="0" borderId="0" xfId="0">
      <alignment vertical="center"/>
    </xf>
    <xf numFmtId="49" fontId="0" fillId="0" borderId="0" xfId="0" applyNumberFormat="1">
      <alignment vertical="center"/>
    </xf>
    <xf numFmtId="0" fontId="2" fillId="5" borderId="1" xfId="0" applyFont="1" applyFill="1" applyBorder="1" applyAlignment="1" applyProtection="1">
      <alignment horizontal="center" vertical="center"/>
      <protection locked="0"/>
    </xf>
    <xf numFmtId="0" fontId="2" fillId="5" borderId="1" xfId="0" applyFont="1" applyFill="1" applyBorder="1" applyProtection="1">
      <alignment vertical="center"/>
      <protection locked="0"/>
    </xf>
    <xf numFmtId="49" fontId="0" fillId="0" borderId="0" xfId="0" applyNumberFormat="1" applyProtection="1">
      <alignment vertical="center"/>
      <protection locked="0"/>
    </xf>
    <xf numFmtId="49" fontId="0" fillId="0" borderId="0" xfId="0" applyNumberFormat="1" applyProtection="1">
      <alignment vertical="center"/>
    </xf>
    <xf numFmtId="0" fontId="9" fillId="0" borderId="1" xfId="0" applyFont="1" applyBorder="1" applyAlignment="1" applyProtection="1">
      <alignment horizontal="center" vertical="center"/>
      <protection locked="0"/>
    </xf>
    <xf numFmtId="0" fontId="19" fillId="0" borderId="0" xfId="0" applyFont="1" applyAlignment="1">
      <alignment horizontal="center" vertical="center" wrapText="1"/>
    </xf>
    <xf numFmtId="0" fontId="2" fillId="2" borderId="1"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6" fillId="0" borderId="0" xfId="1" applyFont="1" applyBorder="1" applyAlignment="1">
      <alignment horizontal="left" vertical="center" wrapText="1"/>
    </xf>
    <xf numFmtId="0" fontId="13" fillId="0" borderId="0" xfId="0" applyFont="1" applyAlignment="1">
      <alignment horizontal="center" vertical="center" wrapText="1"/>
    </xf>
  </cellXfs>
  <cellStyles count="3">
    <cellStyle name="ハイパーリンク" xfId="1" builtinId="8"/>
    <cellStyle name="標準" xfId="0" builtinId="0"/>
    <cellStyle name="標準 2" xfId="2" xr:uid="{7E45509A-CED2-4760-AB49-825DB38BC12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150183</xdr:colOff>
      <xdr:row>10</xdr:row>
      <xdr:rowOff>130584</xdr:rowOff>
    </xdr:from>
    <xdr:to>
      <xdr:col>24</xdr:col>
      <xdr:colOff>29689</xdr:colOff>
      <xdr:row>13</xdr:row>
      <xdr:rowOff>210048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89933" y="2016534"/>
          <a:ext cx="6832756" cy="65096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chemeClr val="tx1"/>
              </a:solidFill>
            </a:rPr>
            <a:t>・電源等情報データ</a:t>
          </a:r>
          <a:r>
            <a:rPr kumimoji="1" lang="en-US" altLang="ja-JP" sz="1400">
              <a:solidFill>
                <a:schemeClr val="tx1"/>
              </a:solidFill>
            </a:rPr>
            <a:t>CSV</a:t>
          </a:r>
          <a:r>
            <a:rPr kumimoji="1" lang="ja-JP" altLang="en-US" sz="1400">
              <a:solidFill>
                <a:schemeClr val="tx1"/>
              </a:solidFill>
            </a:rPr>
            <a:t>シートのデータより自動入力されるため、直接入力不可</a:t>
          </a:r>
        </a:p>
      </xdr:txBody>
    </xdr:sp>
    <xdr:clientData/>
  </xdr:twoCellAnchor>
  <xdr:twoCellAnchor>
    <xdr:from>
      <xdr:col>8</xdr:col>
      <xdr:colOff>363090</xdr:colOff>
      <xdr:row>12</xdr:row>
      <xdr:rowOff>182067</xdr:rowOff>
    </xdr:from>
    <xdr:to>
      <xdr:col>16</xdr:col>
      <xdr:colOff>626433</xdr:colOff>
      <xdr:row>21</xdr:row>
      <xdr:rowOff>94261</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flipH="1">
          <a:off x="6706740" y="2449017"/>
          <a:ext cx="6264093" cy="11313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440504</xdr:colOff>
      <xdr:row>8</xdr:row>
      <xdr:rowOff>60511</xdr:rowOff>
    </xdr:from>
    <xdr:to>
      <xdr:col>12</xdr:col>
      <xdr:colOff>1027244</xdr:colOff>
      <xdr:row>13</xdr:row>
      <xdr:rowOff>9076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76880" y="1925170"/>
          <a:ext cx="12886317" cy="111397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・電源等情報登録データを容量市場システムから、事業者単位で一括してダウンロードした</a:t>
          </a:r>
          <a:r>
            <a:rPr kumimoji="1" lang="en-US" altLang="ja-JP" sz="1100">
              <a:solidFill>
                <a:schemeClr val="tx1"/>
              </a:solidFill>
            </a:rPr>
            <a:t>CSV</a:t>
          </a:r>
          <a:r>
            <a:rPr kumimoji="1" lang="ja-JP" altLang="en-US" sz="1100">
              <a:solidFill>
                <a:schemeClr val="tx1"/>
              </a:solidFill>
            </a:rPr>
            <a:t>ファイルのデータを貼り付けてください。（注意：</a:t>
          </a:r>
          <a:r>
            <a:rPr kumimoji="1" lang="ja-JP" altLang="en-US" sz="1100" b="1" u="sng">
              <a:solidFill>
                <a:schemeClr val="tx1"/>
              </a:solidFill>
            </a:rPr>
            <a:t>文字列として貼り付けてください</a:t>
          </a:r>
          <a:r>
            <a:rPr kumimoji="1" lang="ja-JP" altLang="en-US" sz="1100">
              <a:solidFill>
                <a:schemeClr val="tx1"/>
              </a:solidFill>
            </a:rPr>
            <a:t>。）</a:t>
          </a:r>
          <a:endParaRPr kumimoji="1" lang="en-US" altLang="ja-JP" sz="1100">
            <a:solidFill>
              <a:schemeClr val="tx1"/>
            </a:solidFill>
          </a:endParaRPr>
        </a:p>
        <a:p>
          <a:r>
            <a:rPr kumimoji="1" lang="ja-JP" altLang="en-US" sz="1100">
              <a:solidFill>
                <a:schemeClr val="tx1"/>
              </a:solidFill>
            </a:rPr>
            <a:t>　</a:t>
          </a:r>
          <a:r>
            <a:rPr kumimoji="1" lang="en-US" altLang="ja-JP" sz="1100">
              <a:solidFill>
                <a:srgbClr val="FF0000"/>
              </a:solidFill>
            </a:rPr>
            <a:t>※</a:t>
          </a:r>
          <a:r>
            <a:rPr kumimoji="1" lang="ja-JP" altLang="en-US" sz="1100">
              <a:solidFill>
                <a:srgbClr val="FF0000"/>
              </a:solidFill>
            </a:rPr>
            <a:t>対象実需給年度</a:t>
          </a:r>
          <a:r>
            <a:rPr kumimoji="1" lang="en-US" altLang="ja-JP" sz="1100">
              <a:solidFill>
                <a:srgbClr val="FF0000"/>
              </a:solidFill>
            </a:rPr>
            <a:t>2028</a:t>
          </a:r>
          <a:r>
            <a:rPr kumimoji="1" lang="ja-JP" altLang="en-US" sz="1100">
              <a:solidFill>
                <a:srgbClr val="FF0000"/>
              </a:solidFill>
            </a:rPr>
            <a:t>年度のメインオークションにて期待容量登録をする電源（対象となる</a:t>
          </a:r>
          <a:r>
            <a:rPr kumimoji="1" lang="ja-JP" altLang="ja-JP" sz="1100">
              <a:solidFill>
                <a:srgbClr val="FF0000"/>
              </a:solidFill>
              <a:effectLst/>
              <a:latin typeface="+mn-lt"/>
              <a:ea typeface="+mn-ea"/>
              <a:cs typeface="+mn-cs"/>
            </a:rPr>
            <a:t>電源種別・発電方式</a:t>
          </a:r>
          <a:r>
            <a:rPr kumimoji="1" lang="ja-JP" altLang="en-US" sz="1100">
              <a:solidFill>
                <a:srgbClr val="FF0000"/>
              </a:solidFill>
              <a:effectLst/>
              <a:latin typeface="+mn-lt"/>
              <a:ea typeface="+mn-ea"/>
              <a:cs typeface="+mn-cs"/>
            </a:rPr>
            <a:t>は記載様式シートを参照</a:t>
          </a:r>
          <a:r>
            <a:rPr kumimoji="1" lang="ja-JP" altLang="en-US" sz="1100">
              <a:solidFill>
                <a:srgbClr val="FF0000"/>
              </a:solidFill>
            </a:rPr>
            <a:t>）に関する電源等情報を貼り付けてください。</a:t>
          </a:r>
          <a:endParaRPr kumimoji="1" lang="en-US" altLang="ja-JP" sz="1100">
            <a:solidFill>
              <a:srgbClr val="FF0000"/>
            </a:solidFill>
          </a:endParaRPr>
        </a:p>
        <a:p>
          <a:r>
            <a:rPr kumimoji="1" lang="ja-JP" altLang="en-US" sz="1100">
              <a:solidFill>
                <a:schemeClr val="tx1"/>
              </a:solidFill>
            </a:rPr>
            <a:t>・</a:t>
          </a:r>
          <a:r>
            <a:rPr kumimoji="1" lang="en-US" altLang="ja-JP" sz="1100" b="1" u="sng">
              <a:solidFill>
                <a:schemeClr val="tx1"/>
              </a:solidFill>
            </a:rPr>
            <a:t>A2</a:t>
          </a:r>
          <a:r>
            <a:rPr kumimoji="1" lang="ja-JP" altLang="en-US" sz="1100" b="1" u="sng">
              <a:solidFill>
                <a:schemeClr val="tx1"/>
              </a:solidFill>
            </a:rPr>
            <a:t>セルの位置</a:t>
          </a:r>
          <a:r>
            <a:rPr kumimoji="1" lang="ja-JP" altLang="en-US" sz="1100">
              <a:solidFill>
                <a:schemeClr val="tx1"/>
              </a:solidFill>
            </a:rPr>
            <a:t>から貼り付けてください。</a:t>
          </a:r>
          <a:endParaRPr kumimoji="1" lang="en-US" altLang="ja-JP" sz="1100">
            <a:solidFill>
              <a:schemeClr val="tx1"/>
            </a:solidFill>
          </a:endParaRPr>
        </a:p>
        <a:p>
          <a:r>
            <a:rPr kumimoji="1" lang="ja-JP" altLang="en-US" sz="1100">
              <a:solidFill>
                <a:schemeClr val="tx1"/>
              </a:solidFill>
            </a:rPr>
            <a:t>・翌年度以降のことも考慮し、</a:t>
          </a:r>
          <a:r>
            <a:rPr kumimoji="1" lang="en-US" altLang="ja-JP" sz="1100">
              <a:solidFill>
                <a:schemeClr val="tx1"/>
              </a:solidFill>
            </a:rPr>
            <a:t>CSV</a:t>
          </a:r>
          <a:r>
            <a:rPr kumimoji="1" lang="ja-JP" altLang="en-US" sz="1100">
              <a:solidFill>
                <a:schemeClr val="tx1"/>
              </a:solidFill>
            </a:rPr>
            <a:t>ファイルデータを「電源等の名称」でソートした後に本シートへ貼り付けることで、同じような並び順にすることができるかと思いますのでご活用ください。</a:t>
          </a:r>
        </a:p>
      </xdr:txBody>
    </xdr:sp>
    <xdr:clientData/>
  </xdr:twoCellAnchor>
  <xdr:twoCellAnchor>
    <xdr:from>
      <xdr:col>2</xdr:col>
      <xdr:colOff>440504</xdr:colOff>
      <xdr:row>8</xdr:row>
      <xdr:rowOff>60511</xdr:rowOff>
    </xdr:from>
    <xdr:to>
      <xdr:col>12</xdr:col>
      <xdr:colOff>1027244</xdr:colOff>
      <xdr:row>13</xdr:row>
      <xdr:rowOff>9076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375984" y="1889311"/>
          <a:ext cx="12870180" cy="10915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・電源等情報登録データを容量市場システムから、事業者単位で一括してダウンロードした</a:t>
          </a:r>
          <a:r>
            <a:rPr kumimoji="1" lang="en-US" altLang="ja-JP" sz="1100">
              <a:solidFill>
                <a:schemeClr val="tx1"/>
              </a:solidFill>
            </a:rPr>
            <a:t>CSV</a:t>
          </a:r>
          <a:r>
            <a:rPr kumimoji="1" lang="ja-JP" altLang="en-US" sz="1100">
              <a:solidFill>
                <a:schemeClr val="tx1"/>
              </a:solidFill>
            </a:rPr>
            <a:t>ファイルのデータを貼り付けてください。（注意：</a:t>
          </a:r>
          <a:r>
            <a:rPr kumimoji="1" lang="ja-JP" altLang="en-US" sz="1100" b="1" u="sng">
              <a:solidFill>
                <a:schemeClr val="tx1"/>
              </a:solidFill>
            </a:rPr>
            <a:t>文字列として貼り付けてください</a:t>
          </a:r>
          <a:r>
            <a:rPr kumimoji="1" lang="ja-JP" altLang="en-US" sz="1100">
              <a:solidFill>
                <a:schemeClr val="tx1"/>
              </a:solidFill>
            </a:rPr>
            <a:t>。）</a:t>
          </a:r>
          <a:endParaRPr kumimoji="1" lang="en-US" altLang="ja-JP" sz="1100">
            <a:solidFill>
              <a:schemeClr val="tx1"/>
            </a:solidFill>
          </a:endParaRPr>
        </a:p>
        <a:p>
          <a:r>
            <a:rPr kumimoji="1" lang="ja-JP" altLang="en-US" sz="1100">
              <a:solidFill>
                <a:schemeClr val="tx1"/>
              </a:solidFill>
            </a:rPr>
            <a:t>　</a:t>
          </a:r>
          <a:r>
            <a:rPr kumimoji="1" lang="en-US" altLang="ja-JP" sz="1100">
              <a:solidFill>
                <a:srgbClr val="FF0000"/>
              </a:solidFill>
            </a:rPr>
            <a:t>※</a:t>
          </a:r>
          <a:r>
            <a:rPr kumimoji="1" lang="ja-JP" altLang="en-US" sz="1100">
              <a:solidFill>
                <a:srgbClr val="FF0000"/>
              </a:solidFill>
            </a:rPr>
            <a:t>対象実需給年度</a:t>
          </a:r>
          <a:r>
            <a:rPr kumimoji="1" lang="en-US" altLang="ja-JP" sz="1100">
              <a:solidFill>
                <a:srgbClr val="FF0000"/>
              </a:solidFill>
            </a:rPr>
            <a:t>2028</a:t>
          </a:r>
          <a:r>
            <a:rPr kumimoji="1" lang="ja-JP" altLang="en-US" sz="1100">
              <a:solidFill>
                <a:srgbClr val="FF0000"/>
              </a:solidFill>
            </a:rPr>
            <a:t>年度のメインオークションにて期待容量登録をする電源（対象となる</a:t>
          </a:r>
          <a:r>
            <a:rPr kumimoji="1" lang="ja-JP" altLang="ja-JP" sz="1100">
              <a:solidFill>
                <a:srgbClr val="FF0000"/>
              </a:solidFill>
              <a:effectLst/>
              <a:latin typeface="+mn-lt"/>
              <a:ea typeface="+mn-ea"/>
              <a:cs typeface="+mn-cs"/>
            </a:rPr>
            <a:t>電源種別・発電方式</a:t>
          </a:r>
          <a:r>
            <a:rPr kumimoji="1" lang="ja-JP" altLang="en-US" sz="1100">
              <a:solidFill>
                <a:srgbClr val="FF0000"/>
              </a:solidFill>
              <a:effectLst/>
              <a:latin typeface="+mn-lt"/>
              <a:ea typeface="+mn-ea"/>
              <a:cs typeface="+mn-cs"/>
            </a:rPr>
            <a:t>は記載様式シートを参照</a:t>
          </a:r>
          <a:r>
            <a:rPr kumimoji="1" lang="ja-JP" altLang="en-US" sz="1100">
              <a:solidFill>
                <a:srgbClr val="FF0000"/>
              </a:solidFill>
            </a:rPr>
            <a:t>）に関する電源等情報を貼り付けてください。</a:t>
          </a:r>
          <a:endParaRPr kumimoji="1" lang="en-US" altLang="ja-JP" sz="1100">
            <a:solidFill>
              <a:srgbClr val="FF0000"/>
            </a:solidFill>
          </a:endParaRPr>
        </a:p>
        <a:p>
          <a:r>
            <a:rPr kumimoji="1" lang="ja-JP" altLang="en-US" sz="1100">
              <a:solidFill>
                <a:schemeClr val="tx1"/>
              </a:solidFill>
            </a:rPr>
            <a:t>・</a:t>
          </a:r>
          <a:r>
            <a:rPr kumimoji="1" lang="en-US" altLang="ja-JP" sz="1100" b="1" u="sng">
              <a:solidFill>
                <a:schemeClr val="tx1"/>
              </a:solidFill>
            </a:rPr>
            <a:t>A2</a:t>
          </a:r>
          <a:r>
            <a:rPr kumimoji="1" lang="ja-JP" altLang="en-US" sz="1100" b="1" u="sng">
              <a:solidFill>
                <a:schemeClr val="tx1"/>
              </a:solidFill>
            </a:rPr>
            <a:t>セルの位置</a:t>
          </a:r>
          <a:r>
            <a:rPr kumimoji="1" lang="ja-JP" altLang="en-US" sz="1100">
              <a:solidFill>
                <a:schemeClr val="tx1"/>
              </a:solidFill>
            </a:rPr>
            <a:t>から貼り付けてください。</a:t>
          </a:r>
          <a:endParaRPr kumimoji="1" lang="en-US" altLang="ja-JP" sz="1100">
            <a:solidFill>
              <a:schemeClr val="tx1"/>
            </a:solidFill>
          </a:endParaRPr>
        </a:p>
        <a:p>
          <a:r>
            <a:rPr kumimoji="1" lang="ja-JP" altLang="en-US" sz="1100">
              <a:solidFill>
                <a:schemeClr val="tx1"/>
              </a:solidFill>
            </a:rPr>
            <a:t>・翌年度以降のことも考慮し、</a:t>
          </a:r>
          <a:r>
            <a:rPr kumimoji="1" lang="en-US" altLang="ja-JP" sz="1100">
              <a:solidFill>
                <a:schemeClr val="tx1"/>
              </a:solidFill>
            </a:rPr>
            <a:t>CSV</a:t>
          </a:r>
          <a:r>
            <a:rPr kumimoji="1" lang="ja-JP" altLang="en-US" sz="1100">
              <a:solidFill>
                <a:schemeClr val="tx1"/>
              </a:solidFill>
            </a:rPr>
            <a:t>ファイルデータを「電源等の名称」でソートした後に本シートへ貼り付けることで、同じような並び順にすることができるかと思いますのでご活用ください。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965574</xdr:colOff>
      <xdr:row>23</xdr:row>
      <xdr:rowOff>15688</xdr:rowOff>
    </xdr:from>
    <xdr:to>
      <xdr:col>21</xdr:col>
      <xdr:colOff>15875</xdr:colOff>
      <xdr:row>24</xdr:row>
      <xdr:rowOff>16061</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35398" y="5629835"/>
          <a:ext cx="4462742" cy="168461"/>
        </a:xfrm>
        <a:prstGeom prst="rect">
          <a:avLst/>
        </a:prstGeom>
        <a:noFill/>
        <a:ln w="254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344206</xdr:colOff>
      <xdr:row>25</xdr:row>
      <xdr:rowOff>12171</xdr:rowOff>
    </xdr:from>
    <xdr:to>
      <xdr:col>24</xdr:col>
      <xdr:colOff>402777</xdr:colOff>
      <xdr:row>29</xdr:row>
      <xdr:rowOff>86722</xdr:rowOff>
    </xdr:to>
    <xdr:sp macro="" textlink="">
      <xdr:nvSpPr>
        <xdr:cNvPr id="8" name="吹き出し: 線 7">
          <a:extLst>
            <a:ext uri="{FF2B5EF4-FFF2-40B4-BE49-F238E27FC236}">
              <a16:creationId xmlns:a16="http://schemas.microsoft.com/office/drawing/2014/main" id="{00000000-0008-0000-0200-000008000000}"/>
            </a:ext>
          </a:extLst>
        </xdr:cNvPr>
        <xdr:cNvSpPr/>
      </xdr:nvSpPr>
      <xdr:spPr>
        <a:xfrm>
          <a:off x="13578353" y="4360053"/>
          <a:ext cx="6995012" cy="746904"/>
        </a:xfrm>
        <a:prstGeom prst="borderCallout1">
          <a:avLst>
            <a:gd name="adj1" fmla="val 49647"/>
            <a:gd name="adj2" fmla="val -166"/>
            <a:gd name="adj3" fmla="val -26502"/>
            <a:gd name="adj4" fmla="val -8355"/>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baseline="0">
              <a:solidFill>
                <a:sysClr val="windowText" lastClr="000000"/>
              </a:solidFill>
              <a:latin typeface="Meiryo UI" panose="020B0604030504040204" pitchFamily="50" charset="-128"/>
              <a:ea typeface="Meiryo UI" panose="020B0604030504040204" pitchFamily="50" charset="-128"/>
            </a:rPr>
            <a:t>（例１：既設の調整電源の場合）</a:t>
          </a:r>
          <a:endParaRPr kumimoji="1" lang="en-US" altLang="ja-JP" sz="10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baseline="0">
              <a:solidFill>
                <a:sysClr val="windowText" lastClr="000000"/>
              </a:solidFill>
              <a:latin typeface="Meiryo UI" panose="020B0604030504040204" pitchFamily="50" charset="-128"/>
              <a:ea typeface="Meiryo UI" panose="020B0604030504040204" pitchFamily="50" charset="-128"/>
            </a:rPr>
            <a:t>一次～三次①は</a:t>
          </a:r>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需給調整市場システムに登録済みの</a:t>
          </a:r>
          <a:r>
            <a:rPr kumimoji="1" lang="ja-JP" altLang="en-US" sz="1000" baseline="0">
              <a:solidFill>
                <a:sysClr val="windowText" lastClr="000000"/>
              </a:solidFill>
              <a:latin typeface="Meiryo UI" panose="020B0604030504040204" pitchFamily="50" charset="-128"/>
              <a:ea typeface="Meiryo UI" panose="020B0604030504040204" pitchFamily="50" charset="-128"/>
            </a:rPr>
            <a:t>量、三次②は</a:t>
          </a:r>
          <a:r>
            <a:rPr kumimoji="1" lang="en-US" altLang="ja-JP" sz="1000" baseline="0">
              <a:solidFill>
                <a:sysClr val="windowText" lastClr="000000"/>
              </a:solidFill>
              <a:latin typeface="Meiryo UI" panose="020B0604030504040204" pitchFamily="50" charset="-128"/>
              <a:ea typeface="Meiryo UI" panose="020B0604030504040204" pitchFamily="50" charset="-128"/>
            </a:rPr>
            <a:t>60</a:t>
          </a:r>
          <a:r>
            <a:rPr kumimoji="1" lang="ja-JP" altLang="en-US" sz="1000" baseline="0">
              <a:solidFill>
                <a:sysClr val="windowText" lastClr="000000"/>
              </a:solidFill>
              <a:latin typeface="Meiryo UI" panose="020B0604030504040204" pitchFamily="50" charset="-128"/>
              <a:ea typeface="Meiryo UI" panose="020B0604030504040204" pitchFamily="50" charset="-128"/>
            </a:rPr>
            <a:t>分以内に出力変化可能な量を記載してください。</a:t>
          </a:r>
        </a:p>
      </xdr:txBody>
    </xdr:sp>
    <xdr:clientData/>
  </xdr:twoCellAnchor>
  <xdr:twoCellAnchor>
    <xdr:from>
      <xdr:col>18</xdr:col>
      <xdr:colOff>164005</xdr:colOff>
      <xdr:row>32</xdr:row>
      <xdr:rowOff>121803</xdr:rowOff>
    </xdr:from>
    <xdr:to>
      <xdr:col>24</xdr:col>
      <xdr:colOff>1115871</xdr:colOff>
      <xdr:row>38</xdr:row>
      <xdr:rowOff>42726</xdr:rowOff>
    </xdr:to>
    <xdr:sp macro="" textlink="">
      <xdr:nvSpPr>
        <xdr:cNvPr id="10" name="吹き出し: 線 9">
          <a:extLst>
            <a:ext uri="{FF2B5EF4-FFF2-40B4-BE49-F238E27FC236}">
              <a16:creationId xmlns:a16="http://schemas.microsoft.com/office/drawing/2014/main" id="{00000000-0008-0000-0200-00000A000000}"/>
            </a:ext>
          </a:extLst>
        </xdr:cNvPr>
        <xdr:cNvSpPr/>
      </xdr:nvSpPr>
      <xdr:spPr>
        <a:xfrm>
          <a:off x="14315434" y="5687124"/>
          <a:ext cx="7034258" cy="982281"/>
        </a:xfrm>
        <a:prstGeom prst="borderCallout1">
          <a:avLst>
            <a:gd name="adj1" fmla="val 49647"/>
            <a:gd name="adj2" fmla="val -166"/>
            <a:gd name="adj3" fmla="val -10134"/>
            <a:gd name="adj4" fmla="val -8355"/>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baseline="0">
              <a:solidFill>
                <a:sysClr val="windowText" lastClr="000000"/>
              </a:solidFill>
              <a:latin typeface="Meiryo UI" panose="020B0604030504040204" pitchFamily="50" charset="-128"/>
              <a:ea typeface="Meiryo UI" panose="020B0604030504040204" pitchFamily="50" charset="-128"/>
            </a:rPr>
            <a:t>（例２：新設やリプレース予定の調整電源の場合）</a:t>
          </a:r>
          <a:endParaRPr kumimoji="1" lang="en-US" altLang="ja-JP" sz="10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baseline="0">
              <a:solidFill>
                <a:sysClr val="windowText" lastClr="000000"/>
              </a:solidFill>
              <a:latin typeface="Meiryo UI" panose="020B0604030504040204" pitchFamily="50" charset="-128"/>
              <a:ea typeface="Meiryo UI" panose="020B0604030504040204" pitchFamily="50" charset="-128"/>
            </a:rPr>
            <a:t>現時点における一次～三次②の想定供出可能量（</a:t>
          </a:r>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三次②は</a:t>
          </a:r>
          <a:r>
            <a:rPr kumimoji="1" lang="en-US" altLang="ja-JP" sz="1000" baseline="0">
              <a:solidFill>
                <a:sysClr val="windowText" lastClr="000000"/>
              </a:solidFill>
              <a:effectLst/>
              <a:latin typeface="Meiryo UI" panose="020B0604030504040204" pitchFamily="50" charset="-128"/>
              <a:ea typeface="Meiryo UI" panose="020B0604030504040204" pitchFamily="50" charset="-128"/>
              <a:cs typeface="+mn-cs"/>
            </a:rPr>
            <a:t>60</a:t>
          </a:r>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分以内に出力変化可能な量</a:t>
          </a:r>
          <a:r>
            <a:rPr kumimoji="1" lang="ja-JP" altLang="en-US" sz="1000" baseline="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000" baseline="0">
              <a:solidFill>
                <a:sysClr val="windowText" lastClr="000000"/>
              </a:solidFill>
              <a:latin typeface="Meiryo UI" panose="020B0604030504040204" pitchFamily="50" charset="-128"/>
              <a:ea typeface="Meiryo UI" panose="020B0604030504040204" pitchFamily="50" charset="-128"/>
            </a:rPr>
            <a:t>を記載してください。機能自体はあるものの、数値が全く不明の場合は「不明」と記載ください。機能自体がない場合は「</a:t>
          </a:r>
          <a:r>
            <a:rPr kumimoji="1" lang="en-US" altLang="ja-JP" sz="10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baseline="0">
              <a:solidFill>
                <a:sysClr val="windowText" lastClr="000000"/>
              </a:solidFill>
              <a:latin typeface="Meiryo UI" panose="020B0604030504040204" pitchFamily="50" charset="-128"/>
              <a:ea typeface="Meiryo UI" panose="020B0604030504040204" pitchFamily="50" charset="-128"/>
            </a:rPr>
            <a:t>」と記載ください。備考欄には、運用開始年月および、調整力供出可能量が現時点での想定値である旨を記載してください。</a:t>
          </a:r>
        </a:p>
      </xdr:txBody>
    </xdr:sp>
    <xdr:clientData/>
  </xdr:twoCellAnchor>
  <xdr:twoCellAnchor>
    <xdr:from>
      <xdr:col>15</xdr:col>
      <xdr:colOff>976779</xdr:colOff>
      <xdr:row>31</xdr:row>
      <xdr:rowOff>15689</xdr:rowOff>
    </xdr:from>
    <xdr:to>
      <xdr:col>21</xdr:col>
      <xdr:colOff>27080</xdr:colOff>
      <xdr:row>32</xdr:row>
      <xdr:rowOff>16062</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10546603" y="6470277"/>
          <a:ext cx="4462742" cy="168461"/>
        </a:xfrm>
        <a:prstGeom prst="rect">
          <a:avLst/>
        </a:prstGeom>
        <a:noFill/>
        <a:ln w="254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351569</xdr:colOff>
      <xdr:row>41</xdr:row>
      <xdr:rowOff>50620</xdr:rowOff>
    </xdr:from>
    <xdr:to>
      <xdr:col>24</xdr:col>
      <xdr:colOff>365410</xdr:colOff>
      <xdr:row>45</xdr:row>
      <xdr:rowOff>102732</xdr:rowOff>
    </xdr:to>
    <xdr:sp macro="" textlink="">
      <xdr:nvSpPr>
        <xdr:cNvPr id="14" name="吹き出し: 線 13">
          <a:extLst>
            <a:ext uri="{FF2B5EF4-FFF2-40B4-BE49-F238E27FC236}">
              <a16:creationId xmlns:a16="http://schemas.microsoft.com/office/drawing/2014/main" id="{00000000-0008-0000-0200-00000E000000}"/>
            </a:ext>
          </a:extLst>
        </xdr:cNvPr>
        <xdr:cNvSpPr/>
      </xdr:nvSpPr>
      <xdr:spPr>
        <a:xfrm>
          <a:off x="11792775" y="6706914"/>
          <a:ext cx="6961488" cy="769289"/>
        </a:xfrm>
        <a:prstGeom prst="borderCallout1">
          <a:avLst>
            <a:gd name="adj1" fmla="val 1368"/>
            <a:gd name="adj2" fmla="val 72582"/>
            <a:gd name="adj3" fmla="val -29005"/>
            <a:gd name="adj4" fmla="val 7915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baseline="0">
              <a:solidFill>
                <a:sysClr val="windowText" lastClr="000000"/>
              </a:solidFill>
              <a:latin typeface="Meiryo UI" panose="020B0604030504040204" pitchFamily="50" charset="-128"/>
              <a:ea typeface="Meiryo UI" panose="020B0604030504040204" pitchFamily="50" charset="-128"/>
            </a:rPr>
            <a:t>（例３：現時点で調整機能無であるが、仮に調整力指令に応じるための制御回線を設置すれば調整力供出可能な電源）</a:t>
          </a:r>
          <a:endParaRPr kumimoji="1" lang="en-US" altLang="ja-JP" sz="10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baseline="0">
              <a:solidFill>
                <a:sysClr val="windowText" lastClr="000000"/>
              </a:solidFill>
              <a:latin typeface="Meiryo UI" panose="020B0604030504040204" pitchFamily="50" charset="-128"/>
              <a:ea typeface="Meiryo UI" panose="020B0604030504040204" pitchFamily="50" charset="-128"/>
            </a:rPr>
            <a:t>仮に制御回線を設置すれば二次①～三次②のいずれか供出可能と想定される量（</a:t>
          </a:r>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三次②は</a:t>
          </a:r>
          <a:r>
            <a:rPr kumimoji="1" lang="en-US" altLang="ja-JP" sz="1000" baseline="0">
              <a:solidFill>
                <a:sysClr val="windowText" lastClr="000000"/>
              </a:solidFill>
              <a:effectLst/>
              <a:latin typeface="Meiryo UI" panose="020B0604030504040204" pitchFamily="50" charset="-128"/>
              <a:ea typeface="Meiryo UI" panose="020B0604030504040204" pitchFamily="50" charset="-128"/>
              <a:cs typeface="+mn-cs"/>
            </a:rPr>
            <a:t>60</a:t>
          </a:r>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分以内に出力変化可能な量</a:t>
          </a:r>
          <a:r>
            <a:rPr kumimoji="1" lang="ja-JP" altLang="en-US" sz="1000" baseline="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000" baseline="0">
              <a:solidFill>
                <a:sysClr val="windowText" lastClr="000000"/>
              </a:solidFill>
              <a:latin typeface="Meiryo UI" panose="020B0604030504040204" pitchFamily="50" charset="-128"/>
              <a:ea typeface="Meiryo UI" panose="020B0604030504040204" pitchFamily="50" charset="-128"/>
            </a:rPr>
            <a:t>を記載してください。</a:t>
          </a:r>
        </a:p>
      </xdr:txBody>
    </xdr:sp>
    <xdr:clientData/>
  </xdr:twoCellAnchor>
  <xdr:twoCellAnchor>
    <xdr:from>
      <xdr:col>21</xdr:col>
      <xdr:colOff>26133</xdr:colOff>
      <xdr:row>39</xdr:row>
      <xdr:rowOff>1494</xdr:rowOff>
    </xdr:from>
    <xdr:to>
      <xdr:col>24</xdr:col>
      <xdr:colOff>1114051</xdr:colOff>
      <xdr:row>40</xdr:row>
      <xdr:rowOff>7326</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5031671" y="6222052"/>
          <a:ext cx="4494938" cy="174351"/>
        </a:xfrm>
        <a:prstGeom prst="rect">
          <a:avLst/>
        </a:prstGeom>
        <a:noFill/>
        <a:ln w="254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1115871</xdr:colOff>
      <xdr:row>31</xdr:row>
      <xdr:rowOff>159201</xdr:rowOff>
    </xdr:from>
    <xdr:to>
      <xdr:col>25</xdr:col>
      <xdr:colOff>735731</xdr:colOff>
      <xdr:row>35</xdr:row>
      <xdr:rowOff>82265</xdr:rowOff>
    </xdr:to>
    <xdr:cxnSp macro="">
      <xdr:nvCxnSpPr>
        <xdr:cNvPr id="19" name="直線コネクタ 18">
          <a:extLst>
            <a:ext uri="{FF2B5EF4-FFF2-40B4-BE49-F238E27FC236}">
              <a16:creationId xmlns:a16="http://schemas.microsoft.com/office/drawing/2014/main" id="{00000000-0008-0000-0200-000013000000}"/>
            </a:ext>
          </a:extLst>
        </xdr:cNvPr>
        <xdr:cNvCxnSpPr>
          <a:endCxn id="10" idx="0"/>
        </xdr:cNvCxnSpPr>
      </xdr:nvCxnSpPr>
      <xdr:spPr>
        <a:xfrm flipH="1">
          <a:off x="21349692" y="5547630"/>
          <a:ext cx="749253" cy="630635"/>
        </a:xfrm>
        <a:prstGeom prst="line">
          <a:avLst/>
        </a:prstGeom>
        <a:ln w="158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333426</xdr:colOff>
      <xdr:row>49</xdr:row>
      <xdr:rowOff>29756</xdr:rowOff>
    </xdr:from>
    <xdr:to>
      <xdr:col>24</xdr:col>
      <xdr:colOff>353617</xdr:colOff>
      <xdr:row>56</xdr:row>
      <xdr:rowOff>8303</xdr:rowOff>
    </xdr:to>
    <xdr:sp macro="" textlink="">
      <xdr:nvSpPr>
        <xdr:cNvPr id="12" name="吹き出し: 線 11">
          <a:extLst>
            <a:ext uri="{FF2B5EF4-FFF2-40B4-BE49-F238E27FC236}">
              <a16:creationId xmlns:a16="http://schemas.microsoft.com/office/drawing/2014/main" id="{00000000-0008-0000-0200-00000C000000}"/>
            </a:ext>
          </a:extLst>
        </xdr:cNvPr>
        <xdr:cNvSpPr/>
      </xdr:nvSpPr>
      <xdr:spPr>
        <a:xfrm>
          <a:off x="11792734" y="7935506"/>
          <a:ext cx="6973441" cy="1158182"/>
        </a:xfrm>
        <a:prstGeom prst="borderCallout1">
          <a:avLst>
            <a:gd name="adj1" fmla="val 1368"/>
            <a:gd name="adj2" fmla="val 72582"/>
            <a:gd name="adj3" fmla="val -16985"/>
            <a:gd name="adj4" fmla="val 80208"/>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baseline="0">
              <a:solidFill>
                <a:sysClr val="windowText" lastClr="000000"/>
              </a:solidFill>
              <a:latin typeface="Meiryo UI" panose="020B0604030504040204" pitchFamily="50" charset="-128"/>
              <a:ea typeface="Meiryo UI" panose="020B0604030504040204" pitchFamily="50" charset="-128"/>
            </a:rPr>
            <a:t>（例４：現時点で調整機能有・制御回線無（一次のみを調整力供出可能）であるが、仮に調整力指令に応じるための制御回線を設置すれば二次①～三次②についても調整力供出可能な電源）</a:t>
          </a:r>
          <a:endParaRPr kumimoji="1" lang="en-US" altLang="ja-JP" sz="10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baseline="0">
              <a:solidFill>
                <a:sysClr val="windowText" lastClr="000000"/>
              </a:solidFill>
              <a:latin typeface="Meiryo UI" panose="020B0604030504040204" pitchFamily="50" charset="-128"/>
              <a:ea typeface="Meiryo UI" panose="020B0604030504040204" pitchFamily="50" charset="-128"/>
            </a:rPr>
            <a:t>「調整力供出可能量」には需給調整市場システムに登録済みの一次供出可能量、「仮に制御回線を設置すれば供出可能となる調整力設備量（ポテンシャル）」には、</a:t>
          </a:r>
          <a:r>
            <a:rPr kumimoji="1" lang="ja-JP" altLang="ja-JP" sz="1100" baseline="0">
              <a:solidFill>
                <a:sysClr val="windowText" lastClr="000000"/>
              </a:solidFill>
              <a:effectLst/>
              <a:latin typeface="Meiryo UI" panose="020B0604030504040204" pitchFamily="50" charset="-128"/>
              <a:ea typeface="Meiryo UI" panose="020B0604030504040204" pitchFamily="50" charset="-128"/>
              <a:cs typeface="+mn-cs"/>
            </a:rPr>
            <a:t>仮に制御回線を設置すれば</a:t>
          </a:r>
          <a:r>
            <a:rPr kumimoji="1" lang="ja-JP" altLang="en-US" sz="1000" baseline="0">
              <a:solidFill>
                <a:sysClr val="windowText" lastClr="000000"/>
              </a:solidFill>
              <a:latin typeface="Meiryo UI" panose="020B0604030504040204" pitchFamily="50" charset="-128"/>
              <a:ea typeface="Meiryo UI" panose="020B0604030504040204" pitchFamily="50" charset="-128"/>
            </a:rPr>
            <a:t>二次①～三次②のいずれか供出可能と想定される量（</a:t>
          </a:r>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三次②は</a:t>
          </a:r>
          <a:r>
            <a:rPr kumimoji="1" lang="en-US" altLang="ja-JP" sz="1000" baseline="0">
              <a:solidFill>
                <a:sysClr val="windowText" lastClr="000000"/>
              </a:solidFill>
              <a:effectLst/>
              <a:latin typeface="Meiryo UI" panose="020B0604030504040204" pitchFamily="50" charset="-128"/>
              <a:ea typeface="Meiryo UI" panose="020B0604030504040204" pitchFamily="50" charset="-128"/>
              <a:cs typeface="+mn-cs"/>
            </a:rPr>
            <a:t>60</a:t>
          </a:r>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分以内に出力変化可能な量</a:t>
          </a:r>
          <a:r>
            <a:rPr kumimoji="1" lang="ja-JP" altLang="en-US" sz="1000" baseline="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000" baseline="0">
              <a:solidFill>
                <a:sysClr val="windowText" lastClr="000000"/>
              </a:solidFill>
              <a:latin typeface="Meiryo UI" panose="020B0604030504040204" pitchFamily="50" charset="-128"/>
              <a:ea typeface="Meiryo UI" panose="020B0604030504040204" pitchFamily="50" charset="-128"/>
            </a:rPr>
            <a:t>を記載してください。</a:t>
          </a:r>
        </a:p>
      </xdr:txBody>
    </xdr:sp>
    <xdr:clientData/>
  </xdr:twoCellAnchor>
  <xdr:twoCellAnchor>
    <xdr:from>
      <xdr:col>16</xdr:col>
      <xdr:colOff>11937</xdr:colOff>
      <xdr:row>47</xdr:row>
      <xdr:rowOff>1495</xdr:rowOff>
    </xdr:from>
    <xdr:to>
      <xdr:col>25</xdr:col>
      <xdr:colOff>0</xdr:colOff>
      <xdr:row>48</xdr:row>
      <xdr:rowOff>2055</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10584687" y="7570207"/>
          <a:ext cx="8963544" cy="169079"/>
        </a:xfrm>
        <a:prstGeom prst="rect">
          <a:avLst/>
        </a:prstGeom>
        <a:noFill/>
        <a:ln w="254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440504</xdr:colOff>
      <xdr:row>8</xdr:row>
      <xdr:rowOff>60511</xdr:rowOff>
    </xdr:from>
    <xdr:to>
      <xdr:col>12</xdr:col>
      <xdr:colOff>1027244</xdr:colOff>
      <xdr:row>13</xdr:row>
      <xdr:rowOff>9076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75984" y="1889311"/>
          <a:ext cx="12870180" cy="10915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・電源等情報登録データを容量市場システムから、事業者単位で一括してダウンロードした</a:t>
          </a:r>
          <a:r>
            <a:rPr kumimoji="1" lang="en-US" altLang="ja-JP" sz="1100">
              <a:solidFill>
                <a:schemeClr val="tx1"/>
              </a:solidFill>
            </a:rPr>
            <a:t>CSV</a:t>
          </a:r>
          <a:r>
            <a:rPr kumimoji="1" lang="ja-JP" altLang="en-US" sz="1100">
              <a:solidFill>
                <a:schemeClr val="tx1"/>
              </a:solidFill>
            </a:rPr>
            <a:t>ファイルのデータを貼り付けてください。（注意：</a:t>
          </a:r>
          <a:r>
            <a:rPr kumimoji="1" lang="ja-JP" altLang="en-US" sz="1100" b="1" u="sng">
              <a:solidFill>
                <a:schemeClr val="tx1"/>
              </a:solidFill>
            </a:rPr>
            <a:t>文字列として貼り付けてください</a:t>
          </a:r>
          <a:r>
            <a:rPr kumimoji="1" lang="ja-JP" altLang="en-US" sz="1100">
              <a:solidFill>
                <a:schemeClr val="tx1"/>
              </a:solidFill>
            </a:rPr>
            <a:t>。）</a:t>
          </a:r>
          <a:endParaRPr kumimoji="1" lang="en-US" altLang="ja-JP" sz="1100">
            <a:solidFill>
              <a:schemeClr val="tx1"/>
            </a:solidFill>
          </a:endParaRPr>
        </a:p>
        <a:p>
          <a:r>
            <a:rPr kumimoji="1" lang="ja-JP" altLang="en-US" sz="1100">
              <a:solidFill>
                <a:schemeClr val="tx1"/>
              </a:solidFill>
            </a:rPr>
            <a:t>　</a:t>
          </a:r>
          <a:r>
            <a:rPr kumimoji="1" lang="en-US" altLang="ja-JP" sz="1100">
              <a:solidFill>
                <a:srgbClr val="FF0000"/>
              </a:solidFill>
            </a:rPr>
            <a:t>※</a:t>
          </a:r>
          <a:r>
            <a:rPr kumimoji="1" lang="ja-JP" altLang="en-US" sz="1100">
              <a:solidFill>
                <a:srgbClr val="FF0000"/>
              </a:solidFill>
            </a:rPr>
            <a:t>対象実需給年度</a:t>
          </a:r>
          <a:r>
            <a:rPr kumimoji="1" lang="en-US" altLang="ja-JP" sz="1100">
              <a:solidFill>
                <a:srgbClr val="FF0000"/>
              </a:solidFill>
            </a:rPr>
            <a:t>2028</a:t>
          </a:r>
          <a:r>
            <a:rPr kumimoji="1" lang="ja-JP" altLang="en-US" sz="1100">
              <a:solidFill>
                <a:srgbClr val="FF0000"/>
              </a:solidFill>
            </a:rPr>
            <a:t>年度のメインオークションにて期待容量登録をする電源（対象となる</a:t>
          </a:r>
          <a:r>
            <a:rPr kumimoji="1" lang="ja-JP" altLang="ja-JP" sz="1100">
              <a:solidFill>
                <a:srgbClr val="FF0000"/>
              </a:solidFill>
              <a:effectLst/>
              <a:latin typeface="+mn-lt"/>
              <a:ea typeface="+mn-ea"/>
              <a:cs typeface="+mn-cs"/>
            </a:rPr>
            <a:t>電源種別・発電方式</a:t>
          </a:r>
          <a:r>
            <a:rPr kumimoji="1" lang="ja-JP" altLang="en-US" sz="1100">
              <a:solidFill>
                <a:srgbClr val="FF0000"/>
              </a:solidFill>
              <a:effectLst/>
              <a:latin typeface="+mn-lt"/>
              <a:ea typeface="+mn-ea"/>
              <a:cs typeface="+mn-cs"/>
            </a:rPr>
            <a:t>は記載様式シートを参照</a:t>
          </a:r>
          <a:r>
            <a:rPr kumimoji="1" lang="ja-JP" altLang="en-US" sz="1100">
              <a:solidFill>
                <a:srgbClr val="FF0000"/>
              </a:solidFill>
            </a:rPr>
            <a:t>）に関する電源等情報を貼り付けてください。</a:t>
          </a:r>
          <a:endParaRPr kumimoji="1" lang="en-US" altLang="ja-JP" sz="1100">
            <a:solidFill>
              <a:srgbClr val="FF0000"/>
            </a:solidFill>
          </a:endParaRPr>
        </a:p>
        <a:p>
          <a:r>
            <a:rPr kumimoji="1" lang="ja-JP" altLang="en-US" sz="1100">
              <a:solidFill>
                <a:schemeClr val="tx1"/>
              </a:solidFill>
            </a:rPr>
            <a:t>・</a:t>
          </a:r>
          <a:r>
            <a:rPr kumimoji="1" lang="en-US" altLang="ja-JP" sz="1100" b="1" u="sng">
              <a:solidFill>
                <a:schemeClr val="tx1"/>
              </a:solidFill>
            </a:rPr>
            <a:t>A2</a:t>
          </a:r>
          <a:r>
            <a:rPr kumimoji="1" lang="ja-JP" altLang="en-US" sz="1100" b="1" u="sng">
              <a:solidFill>
                <a:schemeClr val="tx1"/>
              </a:solidFill>
            </a:rPr>
            <a:t>セルの位置</a:t>
          </a:r>
          <a:r>
            <a:rPr kumimoji="1" lang="ja-JP" altLang="en-US" sz="1100">
              <a:solidFill>
                <a:schemeClr val="tx1"/>
              </a:solidFill>
            </a:rPr>
            <a:t>から貼り付けてください。</a:t>
          </a:r>
          <a:endParaRPr kumimoji="1" lang="en-US" altLang="ja-JP" sz="1100">
            <a:solidFill>
              <a:schemeClr val="tx1"/>
            </a:solidFill>
          </a:endParaRPr>
        </a:p>
        <a:p>
          <a:r>
            <a:rPr kumimoji="1" lang="ja-JP" altLang="en-US" sz="1100">
              <a:solidFill>
                <a:schemeClr val="tx1"/>
              </a:solidFill>
            </a:rPr>
            <a:t>・翌年度以降のことも考慮し、</a:t>
          </a:r>
          <a:r>
            <a:rPr kumimoji="1" lang="en-US" altLang="ja-JP" sz="1100">
              <a:solidFill>
                <a:schemeClr val="tx1"/>
              </a:solidFill>
            </a:rPr>
            <a:t>CSV</a:t>
          </a:r>
          <a:r>
            <a:rPr kumimoji="1" lang="ja-JP" altLang="en-US" sz="1100">
              <a:solidFill>
                <a:schemeClr val="tx1"/>
              </a:solidFill>
            </a:rPr>
            <a:t>ファイルデータを「電源等の名称」でソートした後に本シートへ貼り付けることで、同じような並び順にすることができるかと思いますのでご活用ください。</a:t>
          </a:r>
        </a:p>
      </xdr:txBody>
    </xdr:sp>
    <xdr:clientData/>
  </xdr:twoCellAnchor>
  <xdr:twoCellAnchor>
    <xdr:from>
      <xdr:col>2</xdr:col>
      <xdr:colOff>440504</xdr:colOff>
      <xdr:row>8</xdr:row>
      <xdr:rowOff>60511</xdr:rowOff>
    </xdr:from>
    <xdr:to>
      <xdr:col>12</xdr:col>
      <xdr:colOff>1027244</xdr:colOff>
      <xdr:row>13</xdr:row>
      <xdr:rowOff>9076</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375984" y="1889311"/>
          <a:ext cx="12870180" cy="10915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・電源等情報登録データを容量市場システムから、事業者単位で一括してダウンロードした</a:t>
          </a:r>
          <a:r>
            <a:rPr kumimoji="1" lang="en-US" altLang="ja-JP" sz="1100">
              <a:solidFill>
                <a:schemeClr val="tx1"/>
              </a:solidFill>
            </a:rPr>
            <a:t>CSV</a:t>
          </a:r>
          <a:r>
            <a:rPr kumimoji="1" lang="ja-JP" altLang="en-US" sz="1100">
              <a:solidFill>
                <a:schemeClr val="tx1"/>
              </a:solidFill>
            </a:rPr>
            <a:t>ファイルのデータを貼り付けてください。（注意：</a:t>
          </a:r>
          <a:r>
            <a:rPr kumimoji="1" lang="ja-JP" altLang="en-US" sz="1100" b="1" u="sng">
              <a:solidFill>
                <a:schemeClr val="tx1"/>
              </a:solidFill>
            </a:rPr>
            <a:t>文字列として貼り付けてください</a:t>
          </a:r>
          <a:r>
            <a:rPr kumimoji="1" lang="ja-JP" altLang="en-US" sz="1100">
              <a:solidFill>
                <a:schemeClr val="tx1"/>
              </a:solidFill>
            </a:rPr>
            <a:t>。）</a:t>
          </a:r>
          <a:endParaRPr kumimoji="1" lang="en-US" altLang="ja-JP" sz="1100">
            <a:solidFill>
              <a:schemeClr val="tx1"/>
            </a:solidFill>
          </a:endParaRPr>
        </a:p>
        <a:p>
          <a:r>
            <a:rPr kumimoji="1" lang="ja-JP" altLang="en-US" sz="1100">
              <a:solidFill>
                <a:schemeClr val="tx1"/>
              </a:solidFill>
            </a:rPr>
            <a:t>　</a:t>
          </a:r>
          <a:r>
            <a:rPr kumimoji="1" lang="en-US" altLang="ja-JP" sz="1100">
              <a:solidFill>
                <a:srgbClr val="FF0000"/>
              </a:solidFill>
            </a:rPr>
            <a:t>※</a:t>
          </a:r>
          <a:r>
            <a:rPr kumimoji="1" lang="ja-JP" altLang="en-US" sz="1100">
              <a:solidFill>
                <a:srgbClr val="FF0000"/>
              </a:solidFill>
            </a:rPr>
            <a:t>対象実需給年度</a:t>
          </a:r>
          <a:r>
            <a:rPr kumimoji="1" lang="en-US" altLang="ja-JP" sz="1100">
              <a:solidFill>
                <a:srgbClr val="FF0000"/>
              </a:solidFill>
            </a:rPr>
            <a:t>2028</a:t>
          </a:r>
          <a:r>
            <a:rPr kumimoji="1" lang="ja-JP" altLang="en-US" sz="1100">
              <a:solidFill>
                <a:srgbClr val="FF0000"/>
              </a:solidFill>
            </a:rPr>
            <a:t>年度のメインオークションにて期待容量登録をする電源（対象となる</a:t>
          </a:r>
          <a:r>
            <a:rPr kumimoji="1" lang="ja-JP" altLang="ja-JP" sz="1100">
              <a:solidFill>
                <a:srgbClr val="FF0000"/>
              </a:solidFill>
              <a:effectLst/>
              <a:latin typeface="+mn-lt"/>
              <a:ea typeface="+mn-ea"/>
              <a:cs typeface="+mn-cs"/>
            </a:rPr>
            <a:t>電源種別・発電方式</a:t>
          </a:r>
          <a:r>
            <a:rPr kumimoji="1" lang="ja-JP" altLang="en-US" sz="1100">
              <a:solidFill>
                <a:srgbClr val="FF0000"/>
              </a:solidFill>
              <a:effectLst/>
              <a:latin typeface="+mn-lt"/>
              <a:ea typeface="+mn-ea"/>
              <a:cs typeface="+mn-cs"/>
            </a:rPr>
            <a:t>は記載様式シートを参照</a:t>
          </a:r>
          <a:r>
            <a:rPr kumimoji="1" lang="ja-JP" altLang="en-US" sz="1100">
              <a:solidFill>
                <a:srgbClr val="FF0000"/>
              </a:solidFill>
            </a:rPr>
            <a:t>）に関する電源等情報を貼り付けてください。</a:t>
          </a:r>
          <a:endParaRPr kumimoji="1" lang="en-US" altLang="ja-JP" sz="1100">
            <a:solidFill>
              <a:srgbClr val="FF0000"/>
            </a:solidFill>
          </a:endParaRPr>
        </a:p>
        <a:p>
          <a:r>
            <a:rPr kumimoji="1" lang="ja-JP" altLang="en-US" sz="1100">
              <a:solidFill>
                <a:schemeClr val="tx1"/>
              </a:solidFill>
            </a:rPr>
            <a:t>・</a:t>
          </a:r>
          <a:r>
            <a:rPr kumimoji="1" lang="en-US" altLang="ja-JP" sz="1100" b="1" u="sng">
              <a:solidFill>
                <a:schemeClr val="tx1"/>
              </a:solidFill>
            </a:rPr>
            <a:t>A2</a:t>
          </a:r>
          <a:r>
            <a:rPr kumimoji="1" lang="ja-JP" altLang="en-US" sz="1100" b="1" u="sng">
              <a:solidFill>
                <a:schemeClr val="tx1"/>
              </a:solidFill>
            </a:rPr>
            <a:t>セルの位置</a:t>
          </a:r>
          <a:r>
            <a:rPr kumimoji="1" lang="ja-JP" altLang="en-US" sz="1100">
              <a:solidFill>
                <a:schemeClr val="tx1"/>
              </a:solidFill>
            </a:rPr>
            <a:t>から貼り付けてください。</a:t>
          </a:r>
          <a:endParaRPr kumimoji="1" lang="en-US" altLang="ja-JP" sz="1100">
            <a:solidFill>
              <a:schemeClr val="tx1"/>
            </a:solidFill>
          </a:endParaRPr>
        </a:p>
        <a:p>
          <a:r>
            <a:rPr kumimoji="1" lang="ja-JP" altLang="en-US" sz="1100">
              <a:solidFill>
                <a:schemeClr val="tx1"/>
              </a:solidFill>
            </a:rPr>
            <a:t>・翌年度以降のことも考慮し、</a:t>
          </a:r>
          <a:r>
            <a:rPr kumimoji="1" lang="en-US" altLang="ja-JP" sz="1100">
              <a:solidFill>
                <a:schemeClr val="tx1"/>
              </a:solidFill>
            </a:rPr>
            <a:t>CSV</a:t>
          </a:r>
          <a:r>
            <a:rPr kumimoji="1" lang="ja-JP" altLang="en-US" sz="1100">
              <a:solidFill>
                <a:schemeClr val="tx1"/>
              </a:solidFill>
            </a:rPr>
            <a:t>ファイルデータを「電源等の名称」でソートした後に本シートへ貼り付けることで、同じような並び順にすることができるかと思いますのでご活用ください。</a:t>
          </a:r>
        </a:p>
      </xdr:txBody>
    </xdr:sp>
    <xdr:clientData/>
  </xdr:twoCellAnchor>
  <xdr:twoCellAnchor editAs="oneCell">
    <xdr:from>
      <xdr:col>2</xdr:col>
      <xdr:colOff>434340</xdr:colOff>
      <xdr:row>8</xdr:row>
      <xdr:rowOff>53340</xdr:rowOff>
    </xdr:from>
    <xdr:to>
      <xdr:col>12</xdr:col>
      <xdr:colOff>1041571</xdr:colOff>
      <xdr:row>13</xdr:row>
      <xdr:rowOff>24317</xdr:rowOff>
    </xdr:to>
    <xdr:sp macro="" textlink="">
      <xdr:nvSpPr>
        <xdr:cNvPr id="4" name="テキスト ボックス 1">
          <a:extLst>
            <a:ext uri="{FF2B5EF4-FFF2-40B4-BE49-F238E27FC236}">
              <a16:creationId xmlns:a16="http://schemas.microsoft.com/office/drawing/2014/main" id="{00000000-0008-0000-0300-000004000000}"/>
            </a:ext>
          </a:extLst>
        </xdr:cNvPr>
        <xdr:cNvSpPr txBox="1"/>
      </xdr:nvSpPr>
      <xdr:spPr>
        <a:xfrm>
          <a:off x="2378161" y="1889311"/>
          <a:ext cx="12886317" cy="111397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a:solidFill>
                <a:schemeClr val="tx1"/>
              </a:solidFill>
            </a:rPr>
            <a:t>・電源等情報登録データを容量市場システムから、事業者単位で一括してダウンロードした</a:t>
          </a:r>
          <a:r>
            <a:rPr kumimoji="1" lang="en-US" altLang="ja-JP" sz="1100">
              <a:solidFill>
                <a:schemeClr val="tx1"/>
              </a:solidFill>
            </a:rPr>
            <a:t>CSV</a:t>
          </a:r>
          <a:r>
            <a:rPr kumimoji="1" lang="ja-JP" altLang="en-US" sz="1100">
              <a:solidFill>
                <a:schemeClr val="tx1"/>
              </a:solidFill>
            </a:rPr>
            <a:t>ファイルのデータを貼り付けてください。（注意：</a:t>
          </a:r>
          <a:r>
            <a:rPr kumimoji="1" lang="ja-JP" altLang="en-US" sz="1100" b="1" u="sng">
              <a:solidFill>
                <a:schemeClr val="tx1"/>
              </a:solidFill>
            </a:rPr>
            <a:t>文字列として貼り付けてください</a:t>
          </a:r>
          <a:r>
            <a:rPr kumimoji="1" lang="ja-JP" altLang="en-US" sz="1100">
              <a:solidFill>
                <a:schemeClr val="tx1"/>
              </a:solidFill>
            </a:rPr>
            <a:t>。）</a:t>
          </a:r>
          <a:endParaRPr kumimoji="1" lang="en-US" altLang="ja-JP" sz="1100">
            <a:solidFill>
              <a:schemeClr val="tx1"/>
            </a:solidFill>
          </a:endParaRPr>
        </a:p>
        <a:p>
          <a:r>
            <a:rPr kumimoji="1" lang="ja-JP" altLang="en-US" sz="1100">
              <a:solidFill>
                <a:schemeClr val="tx1"/>
              </a:solidFill>
            </a:rPr>
            <a:t>　</a:t>
          </a:r>
          <a:r>
            <a:rPr kumimoji="1" lang="en-US" altLang="ja-JP" sz="1100">
              <a:solidFill>
                <a:srgbClr val="FF0000"/>
              </a:solidFill>
            </a:rPr>
            <a:t>※</a:t>
          </a:r>
          <a:r>
            <a:rPr kumimoji="1" lang="ja-JP" altLang="en-US" sz="1100">
              <a:solidFill>
                <a:srgbClr val="FF0000"/>
              </a:solidFill>
            </a:rPr>
            <a:t>対象実需給年度</a:t>
          </a:r>
          <a:r>
            <a:rPr kumimoji="1" lang="en-US" altLang="ja-JP" sz="1100">
              <a:solidFill>
                <a:srgbClr val="FF0000"/>
              </a:solidFill>
            </a:rPr>
            <a:t>2028</a:t>
          </a:r>
          <a:r>
            <a:rPr kumimoji="1" lang="ja-JP" altLang="en-US" sz="1100">
              <a:solidFill>
                <a:srgbClr val="FF0000"/>
              </a:solidFill>
            </a:rPr>
            <a:t>年度のメインオークションにて期待容量登録をする電源（対象となる</a:t>
          </a:r>
          <a:r>
            <a:rPr kumimoji="1" lang="ja-JP" altLang="ja-JP" sz="1100">
              <a:solidFill>
                <a:srgbClr val="FF0000"/>
              </a:solidFill>
              <a:effectLst/>
              <a:latin typeface="+mn-lt"/>
              <a:ea typeface="+mn-ea"/>
              <a:cs typeface="+mn-cs"/>
            </a:rPr>
            <a:t>電源種別・発電方式</a:t>
          </a:r>
          <a:r>
            <a:rPr kumimoji="1" lang="ja-JP" altLang="en-US" sz="1100">
              <a:solidFill>
                <a:srgbClr val="FF0000"/>
              </a:solidFill>
              <a:effectLst/>
              <a:latin typeface="+mn-lt"/>
              <a:ea typeface="+mn-ea"/>
              <a:cs typeface="+mn-cs"/>
            </a:rPr>
            <a:t>は記載様式シートを参照</a:t>
          </a:r>
          <a:r>
            <a:rPr kumimoji="1" lang="ja-JP" altLang="en-US" sz="1100">
              <a:solidFill>
                <a:srgbClr val="FF0000"/>
              </a:solidFill>
            </a:rPr>
            <a:t>）に関する電源等情報を貼り付けてください。</a:t>
          </a:r>
          <a:endParaRPr kumimoji="1" lang="en-US" altLang="ja-JP" sz="1100">
            <a:solidFill>
              <a:srgbClr val="FF0000"/>
            </a:solidFill>
          </a:endParaRPr>
        </a:p>
        <a:p>
          <a:r>
            <a:rPr kumimoji="1" lang="ja-JP" altLang="en-US" sz="1100">
              <a:solidFill>
                <a:schemeClr val="tx1"/>
              </a:solidFill>
            </a:rPr>
            <a:t>・</a:t>
          </a:r>
          <a:r>
            <a:rPr kumimoji="1" lang="en-US" altLang="ja-JP" sz="1100" b="1" u="sng">
              <a:solidFill>
                <a:schemeClr val="tx1"/>
              </a:solidFill>
            </a:rPr>
            <a:t>A2</a:t>
          </a:r>
          <a:r>
            <a:rPr kumimoji="1" lang="ja-JP" altLang="en-US" sz="1100" b="1" u="sng">
              <a:solidFill>
                <a:schemeClr val="tx1"/>
              </a:solidFill>
            </a:rPr>
            <a:t>セルの位置</a:t>
          </a:r>
          <a:r>
            <a:rPr kumimoji="1" lang="ja-JP" altLang="en-US" sz="1100">
              <a:solidFill>
                <a:schemeClr val="tx1"/>
              </a:solidFill>
            </a:rPr>
            <a:t>から貼り付けてください。</a:t>
          </a:r>
          <a:endParaRPr kumimoji="1" lang="en-US" altLang="ja-JP" sz="1100">
            <a:solidFill>
              <a:schemeClr val="tx1"/>
            </a:solidFill>
          </a:endParaRPr>
        </a:p>
        <a:p>
          <a:r>
            <a:rPr kumimoji="1" lang="ja-JP" altLang="en-US" sz="1100">
              <a:solidFill>
                <a:schemeClr val="tx1"/>
              </a:solidFill>
            </a:rPr>
            <a:t>・翌年度以降のことも考慮し、</a:t>
          </a:r>
          <a:r>
            <a:rPr kumimoji="1" lang="en-US" altLang="ja-JP" sz="1100">
              <a:solidFill>
                <a:schemeClr val="tx1"/>
              </a:solidFill>
            </a:rPr>
            <a:t>CSV</a:t>
          </a:r>
          <a:r>
            <a:rPr kumimoji="1" lang="ja-JP" altLang="en-US" sz="1100">
              <a:solidFill>
                <a:schemeClr val="tx1"/>
              </a:solidFill>
            </a:rPr>
            <a:t>ファイルデータを「電源等の名称」でソートした後に本シートへ貼り付けることで、同じような並び順にすることができるかと思いますのでご活用ください。</a:t>
          </a:r>
        </a:p>
      </xdr:txBody>
    </xdr:sp>
    <xdr:clientData/>
  </xdr:twoCellAnchor>
  <xdr:twoCellAnchor editAs="oneCell">
    <xdr:from>
      <xdr:col>2</xdr:col>
      <xdr:colOff>434340</xdr:colOff>
      <xdr:row>8</xdr:row>
      <xdr:rowOff>53340</xdr:rowOff>
    </xdr:from>
    <xdr:to>
      <xdr:col>12</xdr:col>
      <xdr:colOff>1025434</xdr:colOff>
      <xdr:row>13</xdr:row>
      <xdr:rowOff>1905</xdr:rowOff>
    </xdr:to>
    <xdr:sp macro="" textlink="">
      <xdr:nvSpPr>
        <xdr:cNvPr id="5" name="テキスト ボックス 2">
          <a:extLst>
            <a:ext uri="{FF2B5EF4-FFF2-40B4-BE49-F238E27FC236}">
              <a16:creationId xmlns:a16="http://schemas.microsoft.com/office/drawing/2014/main" id="{00000000-0008-0000-0300-000005000000}"/>
            </a:ext>
          </a:extLst>
        </xdr:cNvPr>
        <xdr:cNvSpPr txBox="1"/>
      </xdr:nvSpPr>
      <xdr:spPr>
        <a:xfrm>
          <a:off x="2378161" y="1889311"/>
          <a:ext cx="12870180" cy="10915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a:solidFill>
                <a:schemeClr val="tx1"/>
              </a:solidFill>
            </a:rPr>
            <a:t>・電源等情報登録データを容量市場システムから、事業者単位で一括してダウンロードした</a:t>
          </a:r>
          <a:r>
            <a:rPr kumimoji="1" lang="en-US" altLang="ja-JP" sz="1100">
              <a:solidFill>
                <a:schemeClr val="tx1"/>
              </a:solidFill>
            </a:rPr>
            <a:t>CSV</a:t>
          </a:r>
          <a:r>
            <a:rPr kumimoji="1" lang="ja-JP" altLang="en-US" sz="1100">
              <a:solidFill>
                <a:schemeClr val="tx1"/>
              </a:solidFill>
            </a:rPr>
            <a:t>ファイルのデータを貼り付けてください。（注意：</a:t>
          </a:r>
          <a:r>
            <a:rPr kumimoji="1" lang="ja-JP" altLang="en-US" sz="1100" b="1" u="sng">
              <a:solidFill>
                <a:schemeClr val="tx1"/>
              </a:solidFill>
            </a:rPr>
            <a:t>文字列として貼り付けてください</a:t>
          </a:r>
          <a:r>
            <a:rPr kumimoji="1" lang="ja-JP" altLang="en-US" sz="1100">
              <a:solidFill>
                <a:schemeClr val="tx1"/>
              </a:solidFill>
            </a:rPr>
            <a:t>。）</a:t>
          </a:r>
          <a:endParaRPr kumimoji="1" lang="en-US" altLang="ja-JP" sz="1100">
            <a:solidFill>
              <a:schemeClr val="tx1"/>
            </a:solidFill>
          </a:endParaRPr>
        </a:p>
        <a:p>
          <a:r>
            <a:rPr kumimoji="1" lang="ja-JP" altLang="en-US" sz="1100">
              <a:solidFill>
                <a:schemeClr val="tx1"/>
              </a:solidFill>
            </a:rPr>
            <a:t>　</a:t>
          </a:r>
          <a:r>
            <a:rPr kumimoji="1" lang="en-US" altLang="ja-JP" sz="1100">
              <a:solidFill>
                <a:srgbClr val="FF0000"/>
              </a:solidFill>
            </a:rPr>
            <a:t>※</a:t>
          </a:r>
          <a:r>
            <a:rPr kumimoji="1" lang="ja-JP" altLang="en-US" sz="1100">
              <a:solidFill>
                <a:srgbClr val="FF0000"/>
              </a:solidFill>
            </a:rPr>
            <a:t>対象実需給年度</a:t>
          </a:r>
          <a:r>
            <a:rPr kumimoji="1" lang="en-US" altLang="ja-JP" sz="1100">
              <a:solidFill>
                <a:srgbClr val="FF0000"/>
              </a:solidFill>
            </a:rPr>
            <a:t>2028</a:t>
          </a:r>
          <a:r>
            <a:rPr kumimoji="1" lang="ja-JP" altLang="en-US" sz="1100">
              <a:solidFill>
                <a:srgbClr val="FF0000"/>
              </a:solidFill>
            </a:rPr>
            <a:t>年度のメインオークションにて期待容量登録をする電源（対象となる</a:t>
          </a:r>
          <a:r>
            <a:rPr kumimoji="1" lang="ja-JP" altLang="ja-JP" sz="1100">
              <a:solidFill>
                <a:srgbClr val="FF0000"/>
              </a:solidFill>
              <a:effectLst/>
              <a:latin typeface="+mn-lt"/>
              <a:ea typeface="+mn-ea"/>
              <a:cs typeface="+mn-cs"/>
            </a:rPr>
            <a:t>電源種別・発電方式</a:t>
          </a:r>
          <a:r>
            <a:rPr kumimoji="1" lang="ja-JP" altLang="en-US" sz="1100">
              <a:solidFill>
                <a:srgbClr val="FF0000"/>
              </a:solidFill>
              <a:effectLst/>
              <a:latin typeface="+mn-lt"/>
              <a:ea typeface="+mn-ea"/>
              <a:cs typeface="+mn-cs"/>
            </a:rPr>
            <a:t>は記載様式シートを参照</a:t>
          </a:r>
          <a:r>
            <a:rPr kumimoji="1" lang="ja-JP" altLang="en-US" sz="1100">
              <a:solidFill>
                <a:srgbClr val="FF0000"/>
              </a:solidFill>
            </a:rPr>
            <a:t>）に関する電源等情報を貼り付けてください。</a:t>
          </a:r>
          <a:endParaRPr kumimoji="1" lang="en-US" altLang="ja-JP" sz="1100">
            <a:solidFill>
              <a:srgbClr val="FF0000"/>
            </a:solidFill>
          </a:endParaRPr>
        </a:p>
        <a:p>
          <a:r>
            <a:rPr kumimoji="1" lang="ja-JP" altLang="en-US" sz="1100">
              <a:solidFill>
                <a:schemeClr val="tx1"/>
              </a:solidFill>
            </a:rPr>
            <a:t>・</a:t>
          </a:r>
          <a:r>
            <a:rPr kumimoji="1" lang="en-US" altLang="ja-JP" sz="1100" b="1" u="sng">
              <a:solidFill>
                <a:schemeClr val="tx1"/>
              </a:solidFill>
            </a:rPr>
            <a:t>A2</a:t>
          </a:r>
          <a:r>
            <a:rPr kumimoji="1" lang="ja-JP" altLang="en-US" sz="1100" b="1" u="sng">
              <a:solidFill>
                <a:schemeClr val="tx1"/>
              </a:solidFill>
            </a:rPr>
            <a:t>セルの位置</a:t>
          </a:r>
          <a:r>
            <a:rPr kumimoji="1" lang="ja-JP" altLang="en-US" sz="1100">
              <a:solidFill>
                <a:schemeClr val="tx1"/>
              </a:solidFill>
            </a:rPr>
            <a:t>から貼り付けてください。</a:t>
          </a:r>
          <a:endParaRPr kumimoji="1" lang="en-US" altLang="ja-JP" sz="1100">
            <a:solidFill>
              <a:schemeClr val="tx1"/>
            </a:solidFill>
          </a:endParaRPr>
        </a:p>
        <a:p>
          <a:r>
            <a:rPr kumimoji="1" lang="ja-JP" altLang="en-US" sz="1100">
              <a:solidFill>
                <a:schemeClr val="tx1"/>
              </a:solidFill>
            </a:rPr>
            <a:t>・翌年度以降のことも考慮し、</a:t>
          </a:r>
          <a:r>
            <a:rPr kumimoji="1" lang="en-US" altLang="ja-JP" sz="1100">
              <a:solidFill>
                <a:schemeClr val="tx1"/>
              </a:solidFill>
            </a:rPr>
            <a:t>CSV</a:t>
          </a:r>
          <a:r>
            <a:rPr kumimoji="1" lang="ja-JP" altLang="en-US" sz="1100">
              <a:solidFill>
                <a:schemeClr val="tx1"/>
              </a:solidFill>
            </a:rPr>
            <a:t>ファイルデータを「電源等の名称」でソートした後に本シートへ貼り付けることで、同じような並び順にすることができるかと思いますのでご活用ください。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161365</xdr:colOff>
      <xdr:row>22</xdr:row>
      <xdr:rowOff>53787</xdr:rowOff>
    </xdr:from>
    <xdr:to>
      <xdr:col>13</xdr:col>
      <xdr:colOff>125506</xdr:colOff>
      <xdr:row>34</xdr:row>
      <xdr:rowOff>107576</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725370" y="4962972"/>
          <a:ext cx="6307791" cy="2219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rPr>
            <a:t>・電源等情報データ</a:t>
          </a:r>
          <a:r>
            <a:rPr kumimoji="1" lang="en-US" altLang="ja-JP" sz="1100">
              <a:solidFill>
                <a:srgbClr val="0000FF"/>
              </a:solidFill>
            </a:rPr>
            <a:t>CSV</a:t>
          </a:r>
          <a:r>
            <a:rPr kumimoji="1" lang="ja-JP" altLang="en-US" sz="1100">
              <a:solidFill>
                <a:srgbClr val="0000FF"/>
              </a:solidFill>
            </a:rPr>
            <a:t>シートのデータより自動入力されるため、直接入力不可</a:t>
          </a:r>
        </a:p>
      </xdr:txBody>
    </xdr:sp>
    <xdr:clientData/>
  </xdr:twoCellAnchor>
  <xdr:twoCellAnchor>
    <xdr:from>
      <xdr:col>7</xdr:col>
      <xdr:colOff>95250</xdr:colOff>
      <xdr:row>21</xdr:row>
      <xdr:rowOff>126698</xdr:rowOff>
    </xdr:from>
    <xdr:to>
      <xdr:col>16</xdr:col>
      <xdr:colOff>0</xdr:colOff>
      <xdr:row>77</xdr:row>
      <xdr:rowOff>78442</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4130040" y="4854908"/>
          <a:ext cx="6414135" cy="10082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rPr>
            <a:t>←記載要領へのコメント</a:t>
          </a:r>
          <a:endParaRPr kumimoji="1" lang="en-US" altLang="ja-JP" sz="1100">
            <a:solidFill>
              <a:srgbClr val="0000FF"/>
            </a:solidFill>
          </a:endParaRPr>
        </a:p>
        <a:p>
          <a:r>
            <a:rPr kumimoji="1" lang="ja-JP" altLang="en-US" sz="1100">
              <a:solidFill>
                <a:srgbClr val="0000FF"/>
              </a:solidFill>
            </a:rPr>
            <a:t>・提出先専用アドレス、問合せ先専用アドレスを記載要</a:t>
          </a:r>
          <a:endParaRPr kumimoji="1" lang="en-US" altLang="ja-JP" sz="1100">
            <a:solidFill>
              <a:srgbClr val="0000FF"/>
            </a:solidFill>
          </a:endParaRPr>
        </a:p>
        <a:p>
          <a:r>
            <a:rPr kumimoji="1" lang="ja-JP" altLang="en-US" sz="1100">
              <a:solidFill>
                <a:srgbClr val="00B050"/>
              </a:solidFill>
            </a:rPr>
            <a:t>　→既存のアドレスか？新規に作成が必要か？</a:t>
          </a:r>
          <a:endParaRPr kumimoji="1" lang="en-US" altLang="ja-JP" sz="1100">
            <a:solidFill>
              <a:srgbClr val="00B050"/>
            </a:solidFill>
          </a:endParaRPr>
        </a:p>
        <a:p>
          <a:r>
            <a:rPr kumimoji="1" lang="ja-JP" altLang="en-US" sz="1100">
              <a:solidFill>
                <a:schemeClr val="accent2"/>
              </a:solidFill>
            </a:rPr>
            <a:t>　　→要新規作成（調整力</a:t>
          </a:r>
          <a:r>
            <a:rPr kumimoji="1" lang="en-US" altLang="ja-JP" sz="1100">
              <a:solidFill>
                <a:schemeClr val="accent2"/>
              </a:solidFill>
            </a:rPr>
            <a:t>T</a:t>
          </a:r>
          <a:r>
            <a:rPr kumimoji="1" lang="ja-JP" altLang="en-US" sz="1100">
              <a:solidFill>
                <a:schemeClr val="accent2"/>
              </a:solidFill>
            </a:rPr>
            <a:t>で申請）。参加メンバー確認中。水野さん、加藤さんにアドレス命名お作法確認要。</a:t>
          </a:r>
          <a:endParaRPr kumimoji="1" lang="en-US" altLang="ja-JP" sz="1100">
            <a:solidFill>
              <a:schemeClr val="accent2"/>
            </a:solidFill>
          </a:endParaRPr>
        </a:p>
        <a:p>
          <a:r>
            <a:rPr kumimoji="1" lang="ja-JP" altLang="en-US" sz="1100">
              <a:solidFill>
                <a:srgbClr val="0000FF"/>
              </a:solidFill>
            </a:rPr>
            <a:t>・提出時期、期日を書いた方が親切か。（例、電源等情報審査完了以降、期待容量登録〆切まで）</a:t>
          </a:r>
          <a:endParaRPr kumimoji="1" lang="en-US" altLang="ja-JP" sz="1100">
            <a:solidFill>
              <a:srgbClr val="0000FF"/>
            </a:solidFill>
          </a:endParaRPr>
        </a:p>
        <a:p>
          <a:r>
            <a:rPr kumimoji="1" lang="ja-JP" altLang="en-US" sz="1100">
              <a:solidFill>
                <a:srgbClr val="0000FF"/>
              </a:solidFill>
            </a:rPr>
            <a:t>　</a:t>
          </a:r>
          <a:r>
            <a:rPr kumimoji="1" lang="ja-JP" altLang="en-US" sz="1100">
              <a:solidFill>
                <a:srgbClr val="00B050"/>
              </a:solidFill>
            </a:rPr>
            <a:t>→例のとおりでよいか（</a:t>
          </a:r>
          <a:r>
            <a:rPr kumimoji="1" lang="ja-JP" altLang="ja-JP" sz="1100">
              <a:solidFill>
                <a:srgbClr val="00B050"/>
              </a:solidFill>
              <a:effectLst/>
              <a:latin typeface="+mn-lt"/>
              <a:ea typeface="+mn-ea"/>
              <a:cs typeface="+mn-cs"/>
            </a:rPr>
            <a:t>電源等情報審査完了以降、期待容量登録〆切まで）</a:t>
          </a:r>
          <a:br>
            <a:rPr kumimoji="1" lang="en-US" altLang="ja-JP" sz="1100">
              <a:solidFill>
                <a:srgbClr val="00B050"/>
              </a:solidFill>
              <a:effectLst/>
              <a:latin typeface="+mn-lt"/>
              <a:ea typeface="+mn-ea"/>
              <a:cs typeface="+mn-cs"/>
            </a:rPr>
          </a:br>
          <a:r>
            <a:rPr kumimoji="1" lang="ja-JP" altLang="en-US" sz="1100">
              <a:solidFill>
                <a:srgbClr val="00B050"/>
              </a:solidFill>
              <a:effectLst/>
              <a:latin typeface="+mn-lt"/>
              <a:ea typeface="+mn-ea"/>
              <a:cs typeface="+mn-cs"/>
            </a:rPr>
            <a:t>　　現状、調整機能有無については電源等情報登録時点で登録しているので電源等情報登録に合せるほうがよい？</a:t>
          </a:r>
          <a:endParaRPr kumimoji="1" lang="en-US" altLang="ja-JP" sz="1100">
            <a:solidFill>
              <a:srgbClr val="00B050"/>
            </a:solidFill>
            <a:effectLst/>
            <a:latin typeface="+mn-lt"/>
            <a:ea typeface="+mn-ea"/>
            <a:cs typeface="+mn-cs"/>
          </a:endParaRPr>
        </a:p>
        <a:p>
          <a:r>
            <a:rPr kumimoji="1" lang="ja-JP" altLang="en-US" sz="1100">
              <a:solidFill>
                <a:schemeClr val="accent2"/>
              </a:solidFill>
              <a:effectLst/>
              <a:latin typeface="+mn-lt"/>
              <a:ea typeface="+mn-ea"/>
              <a:cs typeface="+mn-cs"/>
            </a:rPr>
            <a:t>　　→期待容量登録〆まで。〇月</a:t>
          </a:r>
          <a:r>
            <a:rPr kumimoji="1" lang="en-US" altLang="ja-JP" sz="1100">
              <a:solidFill>
                <a:schemeClr val="accent2"/>
              </a:solidFill>
              <a:effectLst/>
              <a:latin typeface="+mn-lt"/>
              <a:ea typeface="+mn-ea"/>
              <a:cs typeface="+mn-cs"/>
            </a:rPr>
            <a:t>×</a:t>
          </a:r>
          <a:r>
            <a:rPr kumimoji="1" lang="ja-JP" altLang="en-US" sz="1100">
              <a:solidFill>
                <a:schemeClr val="accent2"/>
              </a:solidFill>
              <a:effectLst/>
              <a:latin typeface="+mn-lt"/>
              <a:ea typeface="+mn-ea"/>
              <a:cs typeface="+mn-cs"/>
            </a:rPr>
            <a:t>日でなく期待容量登録〆切まで。</a:t>
          </a:r>
          <a:endParaRPr lang="ja-JP" altLang="ja-JP">
            <a:solidFill>
              <a:schemeClr val="accent2"/>
            </a:solidFill>
            <a:effectLst/>
          </a:endParaRPr>
        </a:p>
        <a:p>
          <a:r>
            <a:rPr kumimoji="1" lang="ja-JP" altLang="en-US" sz="1100">
              <a:solidFill>
                <a:srgbClr val="0000FF"/>
              </a:solidFill>
            </a:rPr>
            <a:t>・ポツ２は列名が変わっているので見直し要。</a:t>
          </a:r>
          <a:endParaRPr kumimoji="1" lang="en-US" altLang="ja-JP" sz="1100">
            <a:solidFill>
              <a:srgbClr val="0000FF"/>
            </a:solidFill>
          </a:endParaRPr>
        </a:p>
        <a:p>
          <a:r>
            <a:rPr kumimoji="1" lang="ja-JP" altLang="en-US" sz="1100">
              <a:solidFill>
                <a:srgbClr val="0000FF"/>
              </a:solidFill>
            </a:rPr>
            <a:t>　</a:t>
          </a:r>
          <a:r>
            <a:rPr kumimoji="1" lang="ja-JP" altLang="en-US" sz="1100">
              <a:solidFill>
                <a:srgbClr val="00B050"/>
              </a:solidFill>
            </a:rPr>
            <a:t>→修正</a:t>
          </a:r>
          <a:endParaRPr kumimoji="1" lang="en-US" altLang="ja-JP" sz="1100">
            <a:solidFill>
              <a:srgbClr val="00B050"/>
            </a:solidFill>
          </a:endParaRPr>
        </a:p>
        <a:p>
          <a:r>
            <a:rPr kumimoji="1" lang="ja-JP" altLang="en-US" sz="1100">
              <a:solidFill>
                <a:srgbClr val="0000FF"/>
              </a:solidFill>
            </a:rPr>
            <a:t>・</a:t>
          </a:r>
          <a:r>
            <a:rPr kumimoji="1" lang="en-US" altLang="ja-JP" sz="1100">
              <a:solidFill>
                <a:srgbClr val="0000FF"/>
              </a:solidFill>
            </a:rPr>
            <a:t>C</a:t>
          </a:r>
          <a:r>
            <a:rPr kumimoji="1" lang="ja-JP" altLang="en-US" sz="1100">
              <a:solidFill>
                <a:srgbClr val="0000FF"/>
              </a:solidFill>
            </a:rPr>
            <a:t>～</a:t>
          </a:r>
          <a:r>
            <a:rPr kumimoji="1" lang="en-US" altLang="ja-JP" sz="1100">
              <a:solidFill>
                <a:srgbClr val="0000FF"/>
              </a:solidFill>
            </a:rPr>
            <a:t>N</a:t>
          </a:r>
          <a:r>
            <a:rPr kumimoji="1" lang="ja-JP" altLang="en-US" sz="1100">
              <a:solidFill>
                <a:srgbClr val="0000FF"/>
              </a:solidFill>
            </a:rPr>
            <a:t>列はシステムへの登録データと一致させること。（システムからダウンロードすることで不一致防止）</a:t>
          </a:r>
          <a:endParaRPr kumimoji="1" lang="en-US" altLang="ja-JP" sz="1100">
            <a:solidFill>
              <a:srgbClr val="0000FF"/>
            </a:solidFill>
          </a:endParaRPr>
        </a:p>
        <a:p>
          <a:r>
            <a:rPr kumimoji="1" lang="ja-JP" altLang="en-US" sz="1100">
              <a:solidFill>
                <a:srgbClr val="0000FF"/>
              </a:solidFill>
            </a:rPr>
            <a:t>・ファイル名の命名規則は？</a:t>
          </a:r>
          <a:endParaRPr kumimoji="1" lang="en-US" altLang="ja-JP" sz="1100">
            <a:solidFill>
              <a:srgbClr val="0000FF"/>
            </a:solidFill>
          </a:endParaRPr>
        </a:p>
        <a:p>
          <a:r>
            <a:rPr kumimoji="1" lang="ja-JP" altLang="en-US" sz="1100">
              <a:solidFill>
                <a:srgbClr val="00B050"/>
              </a:solidFill>
            </a:rPr>
            <a:t>　→事業者単位で提出するとすれば、ファイル名称で必要な情報は①事業者コード②対象年度③会社名④新規・修正の識別か。「</a:t>
          </a:r>
          <a:r>
            <a:rPr kumimoji="1" lang="en-US" altLang="ja-JP" sz="1100">
              <a:solidFill>
                <a:srgbClr val="00B050"/>
              </a:solidFill>
            </a:rPr>
            <a:t>7Y01_2028_</a:t>
          </a:r>
          <a:r>
            <a:rPr kumimoji="1" lang="ja-JP" altLang="en-US" sz="1100">
              <a:solidFill>
                <a:srgbClr val="FF0000"/>
              </a:solidFill>
            </a:rPr>
            <a:t>調整機能情報</a:t>
          </a:r>
          <a:r>
            <a:rPr kumimoji="1" lang="en-US" altLang="ja-JP" sz="1100">
              <a:solidFill>
                <a:srgbClr val="FF0000"/>
              </a:solidFill>
            </a:rPr>
            <a:t>_</a:t>
          </a:r>
          <a:r>
            <a:rPr kumimoji="1" lang="ja-JP" altLang="en-US" sz="1100">
              <a:solidFill>
                <a:srgbClr val="00B050"/>
              </a:solidFill>
            </a:rPr>
            <a:t>広域電力株式会社</a:t>
          </a:r>
          <a:r>
            <a:rPr kumimoji="1" lang="en-US" altLang="ja-JP" sz="1100">
              <a:solidFill>
                <a:srgbClr val="00B050"/>
              </a:solidFill>
            </a:rPr>
            <a:t>_</a:t>
          </a:r>
          <a:r>
            <a:rPr kumimoji="1" lang="ja-JP" altLang="en-US" sz="1100" strike="dblStrike" baseline="0">
              <a:solidFill>
                <a:srgbClr val="FF0000"/>
              </a:solidFill>
            </a:rPr>
            <a:t>新規</a:t>
          </a:r>
          <a:r>
            <a:rPr kumimoji="1" lang="en-US" altLang="ja-JP" sz="1100" strike="noStrike" baseline="0">
              <a:solidFill>
                <a:srgbClr val="FF0000"/>
              </a:solidFill>
            </a:rPr>
            <a:t>R0</a:t>
          </a:r>
          <a:r>
            <a:rPr kumimoji="1" lang="ja-JP" altLang="en-US" sz="1100">
              <a:solidFill>
                <a:srgbClr val="00B050"/>
              </a:solidFill>
            </a:rPr>
            <a:t>」のような命名規則か。</a:t>
          </a:r>
          <a:endParaRPr kumimoji="1" lang="en-US" altLang="ja-JP" sz="1100">
            <a:solidFill>
              <a:srgbClr val="00B050"/>
            </a:solidFill>
          </a:endParaRPr>
        </a:p>
        <a:p>
          <a:r>
            <a:rPr kumimoji="1" lang="ja-JP" altLang="en-US" sz="1100">
              <a:solidFill>
                <a:srgbClr val="00B050"/>
              </a:solidFill>
            </a:rPr>
            <a:t>　</a:t>
          </a:r>
          <a:r>
            <a:rPr kumimoji="1" lang="ja-JP" altLang="en-US" sz="1100">
              <a:solidFill>
                <a:srgbClr val="FF0000"/>
              </a:solidFill>
            </a:rPr>
            <a:t>→（</a:t>
          </a:r>
          <a:r>
            <a:rPr kumimoji="1" lang="en-US" altLang="ja-JP" sz="1100">
              <a:solidFill>
                <a:srgbClr val="FF0000"/>
              </a:solidFill>
            </a:rPr>
            <a:t>5/22 </a:t>
          </a:r>
          <a:r>
            <a:rPr kumimoji="1" lang="ja-JP" altLang="en-US" sz="1100">
              <a:solidFill>
                <a:srgbClr val="FF0000"/>
              </a:solidFill>
            </a:rPr>
            <a:t>容量市場</a:t>
          </a:r>
          <a:r>
            <a:rPr kumimoji="1" lang="en-US" altLang="ja-JP" sz="1100">
              <a:solidFill>
                <a:srgbClr val="FF0000"/>
              </a:solidFill>
            </a:rPr>
            <a:t>T</a:t>
          </a:r>
          <a:r>
            <a:rPr kumimoji="1" lang="ja-JP" altLang="en-US" sz="1100">
              <a:solidFill>
                <a:srgbClr val="FF0000"/>
              </a:solidFill>
            </a:rPr>
            <a:t>追記）事業者および広域機関での管理の観点から、ファイル名称には「どの情報が記載されたファイルか」がわかるようなものが良いと思いますので「調整機能情報」を追記させていただきました。　</a:t>
          </a:r>
          <a:r>
            <a:rPr kumimoji="1" lang="ja-JP" altLang="en-US" sz="1100">
              <a:solidFill>
                <a:srgbClr val="7030A0"/>
              </a:solidFill>
            </a:rPr>
            <a:t>→承知です</a:t>
          </a:r>
          <a:endParaRPr kumimoji="1" lang="en-US" altLang="ja-JP" sz="1100">
            <a:solidFill>
              <a:srgbClr val="7030A0"/>
            </a:solidFill>
          </a:endParaRPr>
        </a:p>
        <a:p>
          <a:r>
            <a:rPr kumimoji="1" lang="ja-JP" altLang="en-US" sz="1100">
              <a:solidFill>
                <a:srgbClr val="0000FF"/>
              </a:solidFill>
            </a:rPr>
            <a:t>・修正時のバージョン管理方法は？</a:t>
          </a:r>
          <a:endParaRPr kumimoji="1" lang="en-US" altLang="ja-JP" sz="1100">
            <a:solidFill>
              <a:srgbClr val="0000FF"/>
            </a:solidFill>
          </a:endParaRPr>
        </a:p>
        <a:p>
          <a:r>
            <a:rPr kumimoji="1" lang="ja-JP" altLang="en-US" sz="1100">
              <a:solidFill>
                <a:srgbClr val="00B050"/>
              </a:solidFill>
            </a:rPr>
            <a:t>　→ファイル名称末尾「</a:t>
          </a:r>
          <a:r>
            <a:rPr kumimoji="1" lang="ja-JP" altLang="en-US" sz="1100" strike="dblStrike" baseline="0">
              <a:solidFill>
                <a:srgbClr val="FF0000"/>
              </a:solidFill>
            </a:rPr>
            <a:t>新規</a:t>
          </a:r>
          <a:r>
            <a:rPr kumimoji="1" lang="en-US" altLang="ja-JP" sz="1100">
              <a:solidFill>
                <a:srgbClr val="FF0000"/>
              </a:solidFill>
            </a:rPr>
            <a:t>R0</a:t>
          </a:r>
          <a:r>
            <a:rPr kumimoji="1" lang="ja-JP" altLang="en-US" sz="1100">
              <a:solidFill>
                <a:srgbClr val="00B050"/>
              </a:solidFill>
            </a:rPr>
            <a:t>」「</a:t>
          </a:r>
          <a:r>
            <a:rPr kumimoji="1" lang="ja-JP" altLang="en-US" sz="1100" strike="dblStrike" baseline="0">
              <a:solidFill>
                <a:srgbClr val="FF0000"/>
              </a:solidFill>
            </a:rPr>
            <a:t>修正</a:t>
          </a:r>
          <a:r>
            <a:rPr kumimoji="1" lang="en-US" altLang="ja-JP" sz="1100">
              <a:solidFill>
                <a:srgbClr val="FF0000"/>
              </a:solidFill>
            </a:rPr>
            <a:t>R</a:t>
          </a:r>
          <a:r>
            <a:rPr kumimoji="1" lang="en-US" altLang="ja-JP" sz="1100">
              <a:solidFill>
                <a:srgbClr val="00B050"/>
              </a:solidFill>
            </a:rPr>
            <a:t>1</a:t>
          </a:r>
          <a:r>
            <a:rPr kumimoji="1" lang="ja-JP" altLang="en-US" sz="1100">
              <a:solidFill>
                <a:srgbClr val="00B050"/>
              </a:solidFill>
            </a:rPr>
            <a:t>」「</a:t>
          </a:r>
          <a:r>
            <a:rPr kumimoji="1" lang="ja-JP" altLang="en-US" sz="1100" strike="dblStrike" baseline="0">
              <a:solidFill>
                <a:srgbClr val="FF0000"/>
              </a:solidFill>
            </a:rPr>
            <a:t>修正</a:t>
          </a:r>
          <a:r>
            <a:rPr kumimoji="1" lang="en-US" altLang="ja-JP" sz="1100">
              <a:solidFill>
                <a:srgbClr val="FF0000"/>
              </a:solidFill>
            </a:rPr>
            <a:t>R</a:t>
          </a:r>
          <a:r>
            <a:rPr kumimoji="1" lang="en-US" altLang="ja-JP" sz="1100">
              <a:solidFill>
                <a:srgbClr val="00B050"/>
              </a:solidFill>
            </a:rPr>
            <a:t>2</a:t>
          </a:r>
          <a:r>
            <a:rPr kumimoji="1" lang="ja-JP" altLang="en-US" sz="1100">
              <a:solidFill>
                <a:srgbClr val="00B050"/>
              </a:solidFill>
            </a:rPr>
            <a:t>」といった管理方法がよいか。</a:t>
          </a:r>
          <a:endParaRPr kumimoji="1" lang="en-US" altLang="ja-JP" sz="1100">
            <a:solidFill>
              <a:srgbClr val="00B050"/>
            </a:solidFill>
          </a:endParaRPr>
        </a:p>
        <a:p>
          <a:r>
            <a:rPr kumimoji="1" lang="ja-JP" altLang="en-US" sz="1100">
              <a:solidFill>
                <a:srgbClr val="FF0000"/>
              </a:solidFill>
            </a:rPr>
            <a:t>　→（</a:t>
          </a:r>
          <a:r>
            <a:rPr kumimoji="1" lang="en-US" altLang="ja-JP" sz="1100">
              <a:solidFill>
                <a:srgbClr val="FF0000"/>
              </a:solidFill>
            </a:rPr>
            <a:t>5/22 </a:t>
          </a:r>
          <a:r>
            <a:rPr kumimoji="1" lang="ja-JP" altLang="en-US" sz="1100">
              <a:solidFill>
                <a:srgbClr val="FF0000"/>
              </a:solidFill>
            </a:rPr>
            <a:t>容量市場</a:t>
          </a:r>
          <a:r>
            <a:rPr kumimoji="1" lang="en-US" altLang="ja-JP" sz="1100">
              <a:solidFill>
                <a:srgbClr val="FF0000"/>
              </a:solidFill>
            </a:rPr>
            <a:t>T</a:t>
          </a:r>
          <a:r>
            <a:rPr kumimoji="1" lang="ja-JP" altLang="en-US" sz="1100">
              <a:solidFill>
                <a:srgbClr val="FF0000"/>
              </a:solidFill>
            </a:rPr>
            <a:t>追記）バージョン管理の記載方法は他の容量市場の提出物と平仄を合わせました。　</a:t>
          </a:r>
          <a:r>
            <a:rPr kumimoji="1" lang="ja-JP" altLang="ja-JP" sz="1100">
              <a:solidFill>
                <a:srgbClr val="7030A0"/>
              </a:solidFill>
              <a:effectLst/>
              <a:latin typeface="+mn-lt"/>
              <a:ea typeface="+mn-ea"/>
              <a:cs typeface="+mn-cs"/>
            </a:rPr>
            <a:t>→承知です</a:t>
          </a:r>
          <a:endParaRPr kumimoji="1" lang="en-US" altLang="ja-JP" sz="1100">
            <a:solidFill>
              <a:srgbClr val="7030A0"/>
            </a:solidFill>
          </a:endParaRPr>
        </a:p>
        <a:p>
          <a:endParaRPr kumimoji="1" lang="en-US" altLang="ja-JP" sz="1100">
            <a:solidFill>
              <a:srgbClr val="00B050"/>
            </a:solidFill>
          </a:endParaRPr>
        </a:p>
        <a:p>
          <a:r>
            <a:rPr kumimoji="1" lang="ja-JP" altLang="en-US" sz="1100">
              <a:solidFill>
                <a:srgbClr val="0000FF"/>
              </a:solidFill>
            </a:rPr>
            <a:t>・対象電源は、安定電源全て？原子力も？事業者が調整機能「無し」としている場合も提出させる？（ポテンシャル確認のため、調整機能「無し」電源も対象とする。）</a:t>
          </a:r>
          <a:endParaRPr kumimoji="1" lang="en-US" altLang="ja-JP" sz="1100">
            <a:solidFill>
              <a:srgbClr val="0000FF"/>
            </a:solidFill>
          </a:endParaRPr>
        </a:p>
        <a:p>
          <a:r>
            <a:rPr kumimoji="1" lang="ja-JP" altLang="en-US" sz="1100">
              <a:solidFill>
                <a:srgbClr val="00B050"/>
              </a:solidFill>
            </a:rPr>
            <a:t>　→調整機能有無に関わらず原子力除く全ての安定電源を対象とする。記載要領１ポツ目修正。</a:t>
          </a:r>
          <a:endParaRPr kumimoji="1" lang="en-US" altLang="ja-JP" sz="1100">
            <a:solidFill>
              <a:srgbClr val="00B050"/>
            </a:solidFill>
          </a:endParaRPr>
        </a:p>
        <a:p>
          <a:r>
            <a:rPr kumimoji="1" lang="ja-JP" altLang="en-US" sz="1100">
              <a:solidFill>
                <a:schemeClr val="accent2"/>
              </a:solidFill>
            </a:rPr>
            <a:t>　→原子力とは書かない。</a:t>
          </a:r>
          <a:endParaRPr kumimoji="1" lang="en-US" altLang="ja-JP" sz="1100">
            <a:solidFill>
              <a:schemeClr val="accent2"/>
            </a:solidFill>
          </a:endParaRPr>
        </a:p>
        <a:p>
          <a:r>
            <a:rPr kumimoji="1" lang="ja-JP" altLang="en-US" sz="1100">
              <a:solidFill>
                <a:srgbClr val="0000FF"/>
              </a:solidFill>
            </a:rPr>
            <a:t>・しかし、ポテンシャルが「有」でも、システム上、通信回線なしにより、調整機能「無し」としている事業者に、強制的に「有」でシステム登録させることは不可。余力活用契約締結のリクワイアメントに影響するため。</a:t>
          </a:r>
          <a:endParaRPr kumimoji="1" lang="en-US" altLang="ja-JP" sz="1100">
            <a:solidFill>
              <a:srgbClr val="0000FF"/>
            </a:solidFill>
          </a:endParaRPr>
        </a:p>
        <a:p>
          <a:r>
            <a:rPr kumimoji="1" lang="ja-JP" altLang="en-US" sz="1100">
              <a:solidFill>
                <a:srgbClr val="00B050"/>
              </a:solidFill>
            </a:rPr>
            <a:t>　→あくまでポテンシャル把握のためなので問題はない。</a:t>
          </a:r>
          <a:endParaRPr kumimoji="1" lang="en-US" altLang="ja-JP" sz="1100">
            <a:solidFill>
              <a:srgbClr val="00B050"/>
            </a:solidFill>
          </a:endParaRPr>
        </a:p>
        <a:p>
          <a:endParaRPr kumimoji="1" lang="en-US" altLang="ja-JP" sz="1100">
            <a:solidFill>
              <a:srgbClr val="00B050"/>
            </a:solidFill>
          </a:endParaRPr>
        </a:p>
        <a:p>
          <a:r>
            <a:rPr kumimoji="1" lang="ja-JP" altLang="en-US" sz="1100">
              <a:solidFill>
                <a:srgbClr val="00B050"/>
              </a:solidFill>
            </a:rPr>
            <a:t>・集計作業は容量市場センターか？調整力</a:t>
          </a:r>
          <a:r>
            <a:rPr kumimoji="1" lang="en-US" altLang="ja-JP" sz="1100">
              <a:solidFill>
                <a:srgbClr val="00B050"/>
              </a:solidFill>
            </a:rPr>
            <a:t>T</a:t>
          </a:r>
          <a:r>
            <a:rPr kumimoji="1" lang="ja-JP" altLang="en-US" sz="1100">
              <a:solidFill>
                <a:srgbClr val="00B050"/>
              </a:solidFill>
            </a:rPr>
            <a:t>か？（プロパー以外が扱うことが許容される情報なのかどうか）</a:t>
          </a:r>
          <a:endParaRPr kumimoji="1" lang="en-US" altLang="ja-JP" sz="1100">
            <a:solidFill>
              <a:srgbClr val="00B050"/>
            </a:solidFill>
          </a:endParaRPr>
        </a:p>
        <a:p>
          <a:r>
            <a:rPr kumimoji="1" lang="ja-JP" altLang="en-US" sz="1100">
              <a:solidFill>
                <a:srgbClr val="00B050"/>
              </a:solidFill>
            </a:rPr>
            <a:t>　</a:t>
          </a:r>
          <a:r>
            <a:rPr kumimoji="1" lang="ja-JP" altLang="en-US" sz="1100">
              <a:solidFill>
                <a:schemeClr val="accent2"/>
              </a:solidFill>
            </a:rPr>
            <a:t>→メンバーを限定することで出向者も扱う方向。</a:t>
          </a:r>
          <a:endParaRPr kumimoji="1" lang="en-US" altLang="ja-JP" sz="1100">
            <a:solidFill>
              <a:schemeClr val="accent2"/>
            </a:solidFill>
          </a:endParaRPr>
        </a:p>
      </xdr:txBody>
    </xdr:sp>
    <xdr:clientData/>
  </xdr:twoCellAnchor>
  <xdr:twoCellAnchor>
    <xdr:from>
      <xdr:col>16</xdr:col>
      <xdr:colOff>49306</xdr:colOff>
      <xdr:row>21</xdr:row>
      <xdr:rowOff>134655</xdr:rowOff>
    </xdr:from>
    <xdr:to>
      <xdr:col>22</xdr:col>
      <xdr:colOff>22412</xdr:colOff>
      <xdr:row>35</xdr:row>
      <xdr:rowOff>1494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0595386" y="4855245"/>
          <a:ext cx="5568091" cy="2404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50"/>
              </a:solidFill>
            </a:rPr>
            <a:t>←</a:t>
          </a:r>
          <a:r>
            <a:rPr kumimoji="1" lang="en-US" altLang="ja-JP" sz="1100">
              <a:solidFill>
                <a:srgbClr val="00B050"/>
              </a:solidFill>
            </a:rPr>
            <a:t>O,P,Q</a:t>
          </a:r>
          <a:r>
            <a:rPr kumimoji="1" lang="ja-JP" altLang="en-US" sz="1100">
              <a:solidFill>
                <a:srgbClr val="00B050"/>
              </a:solidFill>
            </a:rPr>
            <a:t>列の入力情報に応じて、需給調整市場の商品要件に合致するか否かを判別するようにしているので、事業者が電源等情報に登録した調整機能有無と、このシートの調整機能有無が整合することを確認してもらう意味もある。</a:t>
          </a:r>
          <a:endParaRPr kumimoji="1" lang="en-US" altLang="ja-JP" sz="1100">
            <a:solidFill>
              <a:srgbClr val="00B050"/>
            </a:solidFill>
          </a:endParaRPr>
        </a:p>
        <a:p>
          <a:r>
            <a:rPr kumimoji="1" lang="ja-JP" altLang="en-US" sz="1100">
              <a:solidFill>
                <a:srgbClr val="00B050"/>
              </a:solidFill>
            </a:rPr>
            <a:t>（通信機能「有」であれば問答無用で調整機能「有」、通信機能「無」でも一次（</a:t>
          </a:r>
          <a:r>
            <a:rPr kumimoji="1" lang="en-US" altLang="ja-JP" sz="1100">
              <a:solidFill>
                <a:srgbClr val="00B050"/>
              </a:solidFill>
            </a:rPr>
            <a:t>GF</a:t>
          </a:r>
          <a:r>
            <a:rPr kumimoji="1" lang="ja-JP" altLang="en-US" sz="1100">
              <a:solidFill>
                <a:srgbClr val="00B050"/>
              </a:solidFill>
            </a:rPr>
            <a:t>）供出機能があれば調整機能「有」、それ以外では調整機能「無」になるようにしている）</a:t>
          </a:r>
          <a:endParaRPr kumimoji="1" lang="en-US" altLang="ja-JP" sz="1100">
            <a:solidFill>
              <a:srgbClr val="00B050"/>
            </a:solidFill>
          </a:endParaRPr>
        </a:p>
        <a:p>
          <a:endParaRPr kumimoji="1" lang="en-US" altLang="ja-JP" sz="1100">
            <a:solidFill>
              <a:srgbClr val="00B050"/>
            </a:solidFill>
          </a:endParaRPr>
        </a:p>
        <a:p>
          <a:r>
            <a:rPr kumimoji="1" lang="ja-JP" altLang="en-US" sz="1100">
              <a:solidFill>
                <a:schemeClr val="accent2"/>
              </a:solidFill>
            </a:rPr>
            <a:t>→</a:t>
          </a:r>
          <a:r>
            <a:rPr kumimoji="1" lang="en-US" altLang="ja-JP" sz="1100">
              <a:solidFill>
                <a:schemeClr val="accent2"/>
              </a:solidFill>
            </a:rPr>
            <a:t>R</a:t>
          </a:r>
          <a:r>
            <a:rPr kumimoji="1" lang="ja-JP" altLang="en-US" sz="1100">
              <a:solidFill>
                <a:schemeClr val="accent2"/>
              </a:solidFill>
            </a:rPr>
            <a:t>列消す。電源等情報データ</a:t>
          </a:r>
          <a:r>
            <a:rPr kumimoji="1" lang="en-US" altLang="ja-JP" sz="1100">
              <a:solidFill>
                <a:schemeClr val="accent2"/>
              </a:solidFill>
            </a:rPr>
            <a:t>CSV</a:t>
          </a:r>
          <a:r>
            <a:rPr kumimoji="1" lang="ja-JP" altLang="en-US" sz="1100">
              <a:solidFill>
                <a:schemeClr val="accent2"/>
              </a:solidFill>
            </a:rPr>
            <a:t>の</a:t>
          </a:r>
          <a:r>
            <a:rPr kumimoji="1" lang="en-US" altLang="ja-JP" sz="1100">
              <a:solidFill>
                <a:schemeClr val="accent2"/>
              </a:solidFill>
            </a:rPr>
            <a:t>AF</a:t>
          </a:r>
          <a:r>
            <a:rPr kumimoji="1" lang="ja-JP" altLang="en-US" sz="1100">
              <a:solidFill>
                <a:schemeClr val="accent2"/>
              </a:solidFill>
            </a:rPr>
            <a:t>列を入れる</a:t>
          </a:r>
          <a:endParaRPr kumimoji="1" lang="en-US" altLang="ja-JP" sz="1100">
            <a:solidFill>
              <a:schemeClr val="accent2"/>
            </a:solidFill>
          </a:endParaRPr>
        </a:p>
        <a:p>
          <a:r>
            <a:rPr kumimoji="1" lang="ja-JP" altLang="en-US" sz="1100">
              <a:solidFill>
                <a:schemeClr val="accent2"/>
              </a:solidFill>
            </a:rPr>
            <a:t>　→</a:t>
          </a:r>
          <a:r>
            <a:rPr kumimoji="1" lang="en-US" altLang="ja-JP" sz="1100">
              <a:solidFill>
                <a:schemeClr val="accent2"/>
              </a:solidFill>
            </a:rPr>
            <a:t>T</a:t>
          </a:r>
          <a:r>
            <a:rPr kumimoji="1" lang="ja-JP" altLang="en-US" sz="1100">
              <a:solidFill>
                <a:schemeClr val="accent2"/>
              </a:solidFill>
            </a:rPr>
            <a:t>内検討結果、制御回線の有無のみ記載してもらうことに見直し</a:t>
          </a:r>
          <a:endParaRPr kumimoji="1" lang="en-US" altLang="ja-JP" sz="1100">
            <a:solidFill>
              <a:schemeClr val="accent2"/>
            </a:solidFill>
          </a:endParaRPr>
        </a:p>
      </xdr:txBody>
    </xdr:sp>
    <xdr:clientData/>
  </xdr:twoCellAnchor>
  <xdr:twoCellAnchor editAs="oneCell">
    <xdr:from>
      <xdr:col>18</xdr:col>
      <xdr:colOff>210260</xdr:colOff>
      <xdr:row>3</xdr:row>
      <xdr:rowOff>67235</xdr:rowOff>
    </xdr:from>
    <xdr:to>
      <xdr:col>25</xdr:col>
      <xdr:colOff>1236320</xdr:colOff>
      <xdr:row>14</xdr:row>
      <xdr:rowOff>129979</xdr:rowOff>
    </xdr:to>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12541325" y="627305"/>
          <a:ext cx="8207910" cy="2089664"/>
        </a:xfrm>
        <a:prstGeom prst="rect">
          <a:avLst/>
        </a:prstGeom>
        <a:ln>
          <a:solidFill>
            <a:schemeClr val="tx1"/>
          </a:solidFill>
        </a:ln>
      </xdr:spPr>
    </xdr:pic>
    <xdr:clientData/>
  </xdr:twoCellAnchor>
  <xdr:oneCellAnchor>
    <xdr:from>
      <xdr:col>26</xdr:col>
      <xdr:colOff>74701</xdr:colOff>
      <xdr:row>0</xdr:row>
      <xdr:rowOff>99702</xdr:rowOff>
    </xdr:from>
    <xdr:ext cx="12664440" cy="7115918"/>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23182351" y="95892"/>
          <a:ext cx="12664440" cy="7115918"/>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a:t>
          </a:r>
          <a:r>
            <a:rPr kumimoji="1" lang="en-US" altLang="ja-JP" sz="1100"/>
            <a:t>5/22 </a:t>
          </a:r>
          <a:r>
            <a:rPr kumimoji="1" lang="ja-JP" altLang="en-US" sz="1100"/>
            <a:t>容量市場</a:t>
          </a:r>
          <a:r>
            <a:rPr kumimoji="1" lang="en-US" altLang="ja-JP" sz="1100"/>
            <a:t>T</a:t>
          </a:r>
          <a:r>
            <a:rPr kumimoji="1" lang="ja-JP" altLang="en-US" sz="1100"/>
            <a:t>記入）</a:t>
          </a:r>
          <a:endParaRPr kumimoji="1" lang="en-US" altLang="ja-JP" sz="1100"/>
        </a:p>
        <a:p>
          <a:r>
            <a:rPr kumimoji="1" lang="ja-JP" altLang="en-US" sz="1100"/>
            <a:t>・</a:t>
          </a:r>
          <a:r>
            <a:rPr kumimoji="1" lang="en-US" altLang="ja-JP" sz="1100"/>
            <a:t>B2</a:t>
          </a:r>
          <a:r>
            <a:rPr kumimoji="1" lang="ja-JP" altLang="en-US" sz="1100"/>
            <a:t>、</a:t>
          </a:r>
          <a:r>
            <a:rPr kumimoji="1" lang="en-US" altLang="ja-JP" sz="1100"/>
            <a:t>C2</a:t>
          </a:r>
          <a:r>
            <a:rPr kumimoji="1" lang="ja-JP" altLang="en-US" sz="1100"/>
            <a:t>セルに事業者が記入する箇所の説明を追加しました。（これに伴い、</a:t>
          </a:r>
          <a:r>
            <a:rPr kumimoji="1" lang="en-US" altLang="ja-JP" sz="1100"/>
            <a:t>P</a:t>
          </a:r>
          <a:r>
            <a:rPr kumimoji="1" lang="ja-JP" altLang="en-US" sz="1100"/>
            <a:t>～</a:t>
          </a:r>
          <a:r>
            <a:rPr kumimoji="1" lang="en-US" altLang="ja-JP" sz="1100"/>
            <a:t>Z</a:t>
          </a:r>
          <a:r>
            <a:rPr kumimoji="1" lang="ja-JP" altLang="en-US" sz="1100"/>
            <a:t>列の対象を色付け実施。最終的には、</a:t>
          </a:r>
          <a:endParaRPr kumimoji="1" lang="en-US" altLang="ja-JP" sz="1100"/>
        </a:p>
        <a:p>
          <a:r>
            <a:rPr kumimoji="1" lang="ja-JP" altLang="en-US" sz="1100"/>
            <a:t>　このシートは色付けしたセルしか入力できないようにセルロックをかけます。）</a:t>
          </a:r>
          <a:endParaRPr kumimoji="1" lang="en-US" altLang="ja-JP" sz="1100"/>
        </a:p>
        <a:p>
          <a:r>
            <a:rPr kumimoji="1" lang="ja-JP" altLang="en-US" sz="1100"/>
            <a:t>　⇒「１つのエクセルあたりいくつまでの電源の調整力情報にしたい」というのはないですよね？</a:t>
          </a:r>
          <a:endParaRPr kumimoji="1" lang="en-US" altLang="ja-JP" sz="1100"/>
        </a:p>
        <a:p>
          <a:r>
            <a:rPr kumimoji="1" lang="ja-JP" altLang="en-US" sz="1100">
              <a:solidFill>
                <a:srgbClr val="7030A0"/>
              </a:solidFill>
            </a:rPr>
            <a:t>→ないです。１事業者の電源情報は１ファイルで記載してもらうのがよいと思いますので以下に書いていただいた行数増加を含めて異議なしです。</a:t>
          </a:r>
          <a:endParaRPr kumimoji="1" lang="en-US" altLang="ja-JP" sz="1100">
            <a:solidFill>
              <a:srgbClr val="7030A0"/>
            </a:solidFill>
          </a:endParaRPr>
        </a:p>
        <a:p>
          <a:r>
            <a:rPr kumimoji="1" lang="ja-JP" altLang="en-US" sz="1100"/>
            <a:t>　　</a:t>
          </a:r>
          <a:r>
            <a:rPr kumimoji="1" lang="en-US" altLang="ja-JP" sz="1100"/>
            <a:t>JERA</a:t>
          </a:r>
          <a:r>
            <a:rPr kumimoji="1" lang="ja-JP" altLang="en-US" sz="1100"/>
            <a:t>とかだと１号系列で１－１～１ー７号の７行記入する等があると思います。</a:t>
          </a:r>
          <a:endParaRPr kumimoji="1" lang="en-US" altLang="ja-JP" sz="1100"/>
        </a:p>
        <a:p>
          <a:r>
            <a:rPr kumimoji="1" lang="ja-JP" altLang="en-US" sz="1100"/>
            <a:t>　　そうすると５０だとおそらく足りないので、２００行分くらいあれば１事業者分としては満足するかと思いますので行数を増加させたいと思います。</a:t>
          </a:r>
          <a:endParaRPr kumimoji="1" lang="en-US" altLang="ja-JP" sz="1100"/>
        </a:p>
        <a:p>
          <a:r>
            <a:rPr kumimoji="1" lang="ja-JP" altLang="en-US" sz="1100"/>
            <a:t>　　（この必要行数は現状の登録数を確認後、改めて設定させていただければと思います。）</a:t>
          </a:r>
          <a:endParaRPr kumimoji="1" lang="en-US" altLang="ja-JP" sz="1100"/>
        </a:p>
        <a:p>
          <a:r>
            <a:rPr kumimoji="1" lang="ja-JP" altLang="en-US" sz="1100"/>
            <a:t>・８行目の説明に関して、左図の業務マニュアルに記載のように「実需給年度の時点で想定される情報を記載してください。」という文言を入れてはいかがでしょうか？</a:t>
          </a:r>
          <a:endParaRPr kumimoji="1" lang="en-US" altLang="ja-JP" sz="1100"/>
        </a:p>
        <a:p>
          <a:r>
            <a:rPr kumimoji="1" lang="ja-JP" altLang="en-US" sz="1100">
              <a:solidFill>
                <a:srgbClr val="7030A0"/>
              </a:solidFill>
            </a:rPr>
            <a:t>→追記しました。</a:t>
          </a:r>
          <a:endParaRPr kumimoji="1" lang="en-US" altLang="ja-JP" sz="1100">
            <a:solidFill>
              <a:srgbClr val="7030A0"/>
            </a:solidFill>
          </a:endParaRPr>
        </a:p>
        <a:p>
          <a:r>
            <a:rPr kumimoji="1" lang="ja-JP" altLang="en-US" sz="1100"/>
            <a:t>・上記に関連する確認事項となりますが、９行目の「今後登録予定の調整力供出可能量」の「今後」とは「いつまでに登録予定」のことを意図してますでしょうか？</a:t>
          </a:r>
          <a:endParaRPr kumimoji="1" lang="en-US" altLang="ja-JP" sz="1100"/>
        </a:p>
        <a:p>
          <a:r>
            <a:rPr kumimoji="1" lang="ja-JP" altLang="en-US" sz="1100"/>
            <a:t>　（</a:t>
          </a:r>
          <a:r>
            <a:rPr kumimoji="1" lang="en-US" altLang="ja-JP" sz="1100"/>
            <a:t>2025</a:t>
          </a:r>
          <a:r>
            <a:rPr kumimoji="1" lang="ja-JP" altLang="en-US" sz="1100"/>
            <a:t>年までに登録予定？</a:t>
          </a:r>
          <a:r>
            <a:rPr kumimoji="1" lang="en-US" altLang="ja-JP" sz="1100"/>
            <a:t>2028</a:t>
          </a:r>
          <a:r>
            <a:rPr kumimoji="1" lang="ja-JP" altLang="en-US" sz="1100"/>
            <a:t>年３月末までに登録予定？）</a:t>
          </a:r>
          <a:endParaRPr kumimoji="1" lang="en-US" altLang="ja-JP" sz="1100"/>
        </a:p>
        <a:p>
          <a:r>
            <a:rPr kumimoji="1" lang="ja-JP" altLang="en-US" sz="1100"/>
            <a:t>・また、</a:t>
          </a:r>
          <a:r>
            <a:rPr kumimoji="1" lang="ja-JP" altLang="ja-JP" sz="1100">
              <a:solidFill>
                <a:schemeClr val="tx1"/>
              </a:solidFill>
              <a:effectLst/>
              <a:latin typeface="+mn-lt"/>
              <a:ea typeface="+mn-ea"/>
              <a:cs typeface="+mn-cs"/>
            </a:rPr>
            <a:t>１０行目の「リプレース等の予定により～」</a:t>
          </a:r>
          <a:r>
            <a:rPr kumimoji="1" lang="ja-JP" altLang="en-US" sz="1100">
              <a:solidFill>
                <a:schemeClr val="tx1"/>
              </a:solidFill>
              <a:effectLst/>
              <a:latin typeface="+mn-lt"/>
              <a:ea typeface="+mn-ea"/>
              <a:cs typeface="+mn-cs"/>
            </a:rPr>
            <a:t>というのは、</a:t>
          </a:r>
          <a:r>
            <a:rPr kumimoji="1" lang="ja-JP" altLang="en-US" sz="1100"/>
            <a:t>この９行目の</a:t>
          </a:r>
          <a:r>
            <a:rPr kumimoji="1" lang="ja-JP" altLang="ja-JP" sz="1100">
              <a:solidFill>
                <a:schemeClr val="tx1"/>
              </a:solidFill>
              <a:effectLst/>
              <a:latin typeface="+mn-lt"/>
              <a:ea typeface="+mn-ea"/>
              <a:cs typeface="+mn-cs"/>
            </a:rPr>
            <a:t>「今後登録予定の調整力供出可能量」</a:t>
          </a:r>
          <a:r>
            <a:rPr kumimoji="1" lang="ja-JP" altLang="en-US" sz="1100">
              <a:solidFill>
                <a:schemeClr val="tx1"/>
              </a:solidFill>
              <a:effectLst/>
              <a:latin typeface="+mn-lt"/>
              <a:ea typeface="+mn-ea"/>
              <a:cs typeface="+mn-cs"/>
            </a:rPr>
            <a:t>を記載するケースの具体例を示している、という位置づけのものでしょうか？</a:t>
          </a:r>
          <a:endParaRPr kumimoji="1" lang="en-US" altLang="ja-JP" sz="1100">
            <a:solidFill>
              <a:schemeClr val="tx1"/>
            </a:solidFill>
            <a:effectLst/>
            <a:latin typeface="+mn-lt"/>
            <a:ea typeface="+mn-ea"/>
            <a:cs typeface="+mn-cs"/>
          </a:endParaRPr>
        </a:p>
        <a:p>
          <a:r>
            <a:rPr kumimoji="1" lang="ja-JP" altLang="en-US" sz="1100"/>
            <a:t>・１１行目の記載はどういう発電機をターゲットにしたものでしょうか？１０行目から繋がっており、「リプレース後に調整機能自体はあることが確定しているものの、具体的な調整力供出可能量が不明瞭な発電機」でしょうか？</a:t>
          </a:r>
          <a:endParaRPr kumimoji="1" lang="en-US" altLang="ja-JP" sz="1100"/>
        </a:p>
        <a:p>
          <a:r>
            <a:rPr kumimoji="1" lang="ja-JP" altLang="en-US" sz="1100"/>
            <a:t>・記載していただいている例１、例２が「どういう発電機なのか」を明示することで、不要な問い合わせを減らすことができますので、是非「例１、例２の前提」をご記載ください。</a:t>
          </a:r>
          <a:endParaRPr kumimoji="1" lang="en-US" altLang="ja-JP" sz="1100"/>
        </a:p>
        <a:p>
          <a:r>
            <a:rPr kumimoji="1" lang="ja-JP" altLang="en-US" sz="1100"/>
            <a:t>・また、備考欄の記載例も記入してあげると、こちらの集計がしやすくなると思いますので可能であれば記載した方が良いかと思います。</a:t>
          </a:r>
          <a:endParaRPr kumimoji="1" lang="en-US" altLang="ja-JP" sz="1100"/>
        </a:p>
        <a:p>
          <a:r>
            <a:rPr kumimoji="1" lang="ja-JP" altLang="en-US" sz="1100">
              <a:solidFill>
                <a:srgbClr val="7030A0"/>
              </a:solidFill>
            </a:rPr>
            <a:t>→上の５つのご指摘を踏まえて、記載例のシートを新たに追加し、ケースごとの記載例を載せてみました。</a:t>
          </a:r>
        </a:p>
        <a:p>
          <a:r>
            <a:rPr kumimoji="1" lang="ja-JP" altLang="en-US" sz="1100"/>
            <a:t>・次のような電源が存在し得るのか分からないですが下記のような電源は</a:t>
          </a:r>
          <a:r>
            <a:rPr kumimoji="1" lang="en-US" altLang="ja-JP" sz="1100"/>
            <a:t>O</a:t>
          </a:r>
          <a:r>
            <a:rPr kumimoji="1" lang="ja-JP" altLang="en-US" sz="1100"/>
            <a:t>列は調整機能無し、</a:t>
          </a:r>
          <a:r>
            <a:rPr kumimoji="1" lang="en-US" altLang="ja-JP" sz="1100"/>
            <a:t>Q</a:t>
          </a:r>
          <a:r>
            <a:rPr kumimoji="1" lang="ja-JP" altLang="en-US" sz="1100"/>
            <a:t>～</a:t>
          </a:r>
          <a:r>
            <a:rPr kumimoji="1" lang="en-US" altLang="ja-JP" sz="1100"/>
            <a:t>Y</a:t>
          </a:r>
          <a:r>
            <a:rPr kumimoji="1" lang="ja-JP" altLang="en-US" sz="1100"/>
            <a:t>列も記入なしということで良いでしょうか？</a:t>
          </a:r>
        </a:p>
        <a:p>
          <a:r>
            <a:rPr kumimoji="1" lang="ja-JP" altLang="en-US" sz="1100"/>
            <a:t>　「対象実需給年度</a:t>
          </a:r>
          <a:r>
            <a:rPr kumimoji="1" lang="en-US" altLang="ja-JP" sz="1100"/>
            <a:t>2028</a:t>
          </a:r>
          <a:r>
            <a:rPr kumimoji="1" lang="ja-JP" altLang="en-US" sz="1100"/>
            <a:t>年度中は調整機能無しだが、</a:t>
          </a:r>
          <a:r>
            <a:rPr kumimoji="1" lang="en-US" altLang="ja-JP" sz="1100"/>
            <a:t>2028</a:t>
          </a:r>
          <a:r>
            <a:rPr kumimoji="1" lang="ja-JP" altLang="en-US" sz="1100"/>
            <a:t>年度末に開始するリプレース</a:t>
          </a:r>
          <a:r>
            <a:rPr kumimoji="1" lang="en-US" altLang="ja-JP" sz="1100"/>
            <a:t>※</a:t>
          </a:r>
          <a:r>
            <a:rPr kumimoji="1" lang="ja-JP" altLang="en-US" sz="1100"/>
            <a:t>完了後には調整機能有りとなる見込みの電源」</a:t>
          </a:r>
        </a:p>
        <a:p>
          <a:r>
            <a:rPr kumimoji="1" lang="ja-JP" altLang="en-US" sz="1100"/>
            <a:t>　</a:t>
          </a:r>
          <a:r>
            <a:rPr kumimoji="1" lang="en-US" altLang="ja-JP" sz="1100"/>
            <a:t>※</a:t>
          </a:r>
          <a:r>
            <a:rPr kumimoji="1" lang="ja-JP" altLang="en-US" sz="1100"/>
            <a:t>例えば、</a:t>
          </a:r>
          <a:r>
            <a:rPr kumimoji="1" lang="en-US" altLang="ja-JP" sz="1100"/>
            <a:t>2029</a:t>
          </a:r>
          <a:r>
            <a:rPr kumimoji="1" lang="ja-JP" altLang="en-US" sz="1100"/>
            <a:t>年３月１日からリプレース開始予定</a:t>
          </a:r>
          <a:endParaRPr kumimoji="1" lang="en-US" altLang="ja-JP" sz="1100"/>
        </a:p>
        <a:p>
          <a:r>
            <a:rPr kumimoji="1" lang="ja-JP" altLang="en-US" sz="1100">
              <a:solidFill>
                <a:srgbClr val="7030A0"/>
              </a:solidFill>
            </a:rPr>
            <a:t>→微妙なケースですが、今回は</a:t>
          </a:r>
          <a:r>
            <a:rPr kumimoji="1" lang="en-US" altLang="ja-JP" sz="1100">
              <a:solidFill>
                <a:srgbClr val="7030A0"/>
              </a:solidFill>
            </a:rPr>
            <a:t>2028</a:t>
          </a:r>
          <a:r>
            <a:rPr kumimoji="1" lang="ja-JP" altLang="en-US" sz="1100">
              <a:solidFill>
                <a:srgbClr val="7030A0"/>
              </a:solidFill>
            </a:rPr>
            <a:t>年度中の状況を載してもらうので、</a:t>
          </a:r>
          <a:r>
            <a:rPr kumimoji="1" lang="en-US" altLang="ja-JP" sz="1100">
              <a:solidFill>
                <a:srgbClr val="7030A0"/>
              </a:solidFill>
            </a:rPr>
            <a:t>O</a:t>
          </a:r>
          <a:r>
            <a:rPr kumimoji="1" lang="ja-JP" altLang="en-US" sz="1100">
              <a:solidFill>
                <a:srgbClr val="7030A0"/>
              </a:solidFill>
            </a:rPr>
            <a:t>列は調整機能無し、したがって</a:t>
          </a:r>
          <a:r>
            <a:rPr kumimoji="1" lang="en-US" altLang="ja-JP" sz="1100">
              <a:solidFill>
                <a:srgbClr val="7030A0"/>
              </a:solidFill>
            </a:rPr>
            <a:t>Q</a:t>
          </a:r>
          <a:r>
            <a:rPr kumimoji="1" lang="ja-JP" altLang="en-US" sz="1100">
              <a:solidFill>
                <a:srgbClr val="7030A0"/>
              </a:solidFill>
            </a:rPr>
            <a:t>～</a:t>
          </a:r>
          <a:r>
            <a:rPr kumimoji="1" lang="en-US" altLang="ja-JP" sz="1100">
              <a:solidFill>
                <a:srgbClr val="7030A0"/>
              </a:solidFill>
            </a:rPr>
            <a:t>U</a:t>
          </a:r>
          <a:r>
            <a:rPr kumimoji="1" lang="ja-JP" altLang="en-US" sz="1100">
              <a:solidFill>
                <a:srgbClr val="7030A0"/>
              </a:solidFill>
            </a:rPr>
            <a:t>列は記入なしとなり、</a:t>
          </a:r>
          <a:r>
            <a:rPr kumimoji="1" lang="en-US" altLang="ja-JP" sz="1100">
              <a:solidFill>
                <a:srgbClr val="7030A0"/>
              </a:solidFill>
            </a:rPr>
            <a:t>V</a:t>
          </a:r>
          <a:r>
            <a:rPr kumimoji="1" lang="ja-JP" altLang="en-US" sz="1100">
              <a:solidFill>
                <a:srgbClr val="7030A0"/>
              </a:solidFill>
            </a:rPr>
            <a:t>～</a:t>
          </a:r>
          <a:r>
            <a:rPr kumimoji="1" lang="en-US" altLang="ja-JP" sz="1100">
              <a:solidFill>
                <a:srgbClr val="7030A0"/>
              </a:solidFill>
            </a:rPr>
            <a:t>Y</a:t>
          </a:r>
          <a:r>
            <a:rPr kumimoji="1" lang="ja-JP" altLang="en-US" sz="1100">
              <a:solidFill>
                <a:srgbClr val="7030A0"/>
              </a:solidFill>
            </a:rPr>
            <a:t>列はリプレース前であっても仮に制御回線をつければ調整力供出が可能となるなら書いてもらうイメージです。</a:t>
          </a:r>
          <a:endParaRPr kumimoji="1" lang="en-US" altLang="ja-JP" sz="1100">
            <a:solidFill>
              <a:srgbClr val="7030A0"/>
            </a:solidFill>
          </a:endParaRPr>
        </a:p>
        <a:p>
          <a:r>
            <a:rPr kumimoji="1" lang="ja-JP" altLang="en-US" sz="1100"/>
            <a:t>・過去の問い合わせで、「一次としての機能自体はついているが長らくメンテナンスしておらず、ずっと機能オフ設定の状態となっている。今後もメンテナンスする予定なし。このような発電機は</a:t>
          </a:r>
          <a:r>
            <a:rPr kumimoji="1" lang="en-US" altLang="ja-JP" sz="1100"/>
            <a:t>『</a:t>
          </a:r>
          <a:r>
            <a:rPr kumimoji="1" lang="ja-JP" altLang="en-US" sz="1100"/>
            <a:t>調整機能無し</a:t>
          </a:r>
          <a:r>
            <a:rPr kumimoji="1" lang="en-US" altLang="ja-JP" sz="1100"/>
            <a:t>』</a:t>
          </a:r>
          <a:r>
            <a:rPr kumimoji="1" lang="ja-JP" altLang="en-US" sz="1100"/>
            <a:t>で良いか？」というものがあり、回答としては「調整機能無しで登録して良い」としております。</a:t>
          </a:r>
          <a:endParaRPr kumimoji="1" lang="en-US" altLang="ja-JP" sz="1100"/>
        </a:p>
        <a:p>
          <a:r>
            <a:rPr kumimoji="1" lang="ja-JP" altLang="en-US" sz="1100"/>
            <a:t>　このような電源については、どのように取り扱いますでしょうか？こちらは、もしかしたら問い合わせがくるかもしれませんので頭出しとなります。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7030A0"/>
              </a:solidFill>
            </a:rPr>
            <a:t>→調整機能無であるため</a:t>
          </a:r>
          <a:r>
            <a:rPr kumimoji="1" lang="en-US" altLang="ja-JP" sz="1100">
              <a:solidFill>
                <a:srgbClr val="7030A0"/>
              </a:solidFill>
            </a:rPr>
            <a:t>Q</a:t>
          </a:r>
          <a:r>
            <a:rPr kumimoji="1" lang="ja-JP" altLang="en-US" sz="1100">
              <a:solidFill>
                <a:srgbClr val="7030A0"/>
              </a:solidFill>
            </a:rPr>
            <a:t>～</a:t>
          </a:r>
          <a:r>
            <a:rPr kumimoji="1" lang="en-US" altLang="ja-JP" sz="1100">
              <a:solidFill>
                <a:srgbClr val="7030A0"/>
              </a:solidFill>
            </a:rPr>
            <a:t>U</a:t>
          </a:r>
          <a:r>
            <a:rPr kumimoji="1" lang="ja-JP" altLang="en-US" sz="1100">
              <a:solidFill>
                <a:srgbClr val="7030A0"/>
              </a:solidFill>
            </a:rPr>
            <a:t>列は記載不要で、仮に制御回線を設置すれば</a:t>
          </a:r>
          <a:r>
            <a:rPr kumimoji="1" lang="ja-JP" altLang="ja-JP" sz="1100">
              <a:solidFill>
                <a:srgbClr val="7030A0"/>
              </a:solidFill>
              <a:effectLst/>
              <a:latin typeface="+mn-lt"/>
              <a:ea typeface="+mn-ea"/>
              <a:cs typeface="+mn-cs"/>
            </a:rPr>
            <a:t>二次①～三次②相当の</a:t>
          </a:r>
          <a:r>
            <a:rPr kumimoji="1" lang="ja-JP" altLang="en-US" sz="1100">
              <a:solidFill>
                <a:srgbClr val="7030A0"/>
              </a:solidFill>
              <a:effectLst/>
              <a:latin typeface="+mn-lt"/>
              <a:ea typeface="+mn-ea"/>
              <a:cs typeface="+mn-cs"/>
            </a:rPr>
            <a:t>供出が可能となるならば</a:t>
          </a:r>
          <a:r>
            <a:rPr kumimoji="1" lang="en-US" altLang="ja-JP" sz="1100">
              <a:solidFill>
                <a:srgbClr val="7030A0"/>
              </a:solidFill>
              <a:effectLst/>
              <a:latin typeface="+mn-lt"/>
              <a:ea typeface="+mn-ea"/>
              <a:cs typeface="+mn-cs"/>
            </a:rPr>
            <a:t>V</a:t>
          </a:r>
          <a:r>
            <a:rPr kumimoji="1" lang="ja-JP" altLang="en-US" sz="1100">
              <a:solidFill>
                <a:srgbClr val="7030A0"/>
              </a:solidFill>
              <a:effectLst/>
              <a:latin typeface="+mn-lt"/>
              <a:ea typeface="+mn-ea"/>
              <a:cs typeface="+mn-cs"/>
            </a:rPr>
            <a:t>～</a:t>
          </a:r>
          <a:r>
            <a:rPr kumimoji="1" lang="en-US" altLang="ja-JP" sz="1100">
              <a:solidFill>
                <a:srgbClr val="7030A0"/>
              </a:solidFill>
              <a:effectLst/>
              <a:latin typeface="+mn-lt"/>
              <a:ea typeface="+mn-ea"/>
              <a:cs typeface="+mn-cs"/>
            </a:rPr>
            <a:t>Y</a:t>
          </a:r>
          <a:r>
            <a:rPr kumimoji="1" lang="ja-JP" altLang="en-US" sz="1100">
              <a:solidFill>
                <a:srgbClr val="7030A0"/>
              </a:solidFill>
              <a:effectLst/>
              <a:latin typeface="+mn-lt"/>
              <a:ea typeface="+mn-ea"/>
              <a:cs typeface="+mn-cs"/>
            </a:rPr>
            <a:t>列に記載を求めることになるかと思います。</a:t>
          </a:r>
          <a:r>
            <a:rPr kumimoji="1" lang="ja-JP" altLang="ja-JP" sz="1100">
              <a:solidFill>
                <a:srgbClr val="7030A0"/>
              </a:solidFill>
              <a:effectLst/>
              <a:latin typeface="+mn-lt"/>
              <a:ea typeface="+mn-ea"/>
              <a:cs typeface="+mn-cs"/>
            </a:rPr>
            <a:t>今回ポテンシャルとして拾いたいのは、仮に制御回線を構築すれば調整電源になりえる電源なので、</a:t>
          </a:r>
          <a:r>
            <a:rPr kumimoji="1" lang="ja-JP" altLang="en-US" sz="1100">
              <a:solidFill>
                <a:srgbClr val="7030A0"/>
              </a:solidFill>
              <a:effectLst/>
              <a:latin typeface="+mn-lt"/>
              <a:ea typeface="+mn-ea"/>
              <a:cs typeface="+mn-cs"/>
            </a:rPr>
            <a:t>制御回線がなくとも需給調整市場に参加可能な</a:t>
          </a:r>
          <a:r>
            <a:rPr kumimoji="1" lang="ja-JP" altLang="ja-JP" sz="1100">
              <a:solidFill>
                <a:srgbClr val="7030A0"/>
              </a:solidFill>
              <a:effectLst/>
              <a:latin typeface="+mn-lt"/>
              <a:ea typeface="+mn-ea"/>
              <a:cs typeface="+mn-cs"/>
            </a:rPr>
            <a:t>一次については</a:t>
          </a:r>
          <a:r>
            <a:rPr kumimoji="1" lang="ja-JP" altLang="en-US" sz="1100">
              <a:solidFill>
                <a:srgbClr val="7030A0"/>
              </a:solidFill>
              <a:effectLst/>
              <a:latin typeface="+mn-lt"/>
              <a:ea typeface="+mn-ea"/>
              <a:cs typeface="+mn-cs"/>
            </a:rPr>
            <a:t>、</a:t>
          </a:r>
          <a:r>
            <a:rPr kumimoji="1" lang="ja-JP" altLang="ja-JP" sz="1100">
              <a:solidFill>
                <a:srgbClr val="7030A0"/>
              </a:solidFill>
              <a:effectLst/>
              <a:latin typeface="+mn-lt"/>
              <a:ea typeface="+mn-ea"/>
              <a:cs typeface="+mn-cs"/>
            </a:rPr>
            <a:t>ポテンシャルとしての記載欄</a:t>
          </a:r>
          <a:r>
            <a:rPr kumimoji="1" lang="ja-JP" altLang="en-US" sz="1100">
              <a:solidFill>
                <a:srgbClr val="7030A0"/>
              </a:solidFill>
              <a:effectLst/>
              <a:latin typeface="+mn-lt"/>
              <a:ea typeface="+mn-ea"/>
              <a:cs typeface="+mn-cs"/>
            </a:rPr>
            <a:t>を</a:t>
          </a:r>
          <a:r>
            <a:rPr kumimoji="1" lang="ja-JP" altLang="ja-JP" sz="1100">
              <a:solidFill>
                <a:srgbClr val="7030A0"/>
              </a:solidFill>
              <a:effectLst/>
              <a:latin typeface="+mn-lt"/>
              <a:ea typeface="+mn-ea"/>
              <a:cs typeface="+mn-cs"/>
            </a:rPr>
            <a:t>そもそも設けて</a:t>
          </a:r>
          <a:r>
            <a:rPr kumimoji="1" lang="ja-JP" altLang="en-US" sz="1100">
              <a:solidFill>
                <a:srgbClr val="7030A0"/>
              </a:solidFill>
              <a:effectLst/>
              <a:latin typeface="+mn-lt"/>
              <a:ea typeface="+mn-ea"/>
              <a:cs typeface="+mn-cs"/>
            </a:rPr>
            <a:t>いません。「仮に</a:t>
          </a:r>
          <a:r>
            <a:rPr kumimoji="1" lang="ja-JP" altLang="en-US" sz="1100">
              <a:solidFill>
                <a:srgbClr val="7030A0"/>
              </a:solidFill>
            </a:rPr>
            <a:t>メンテナンスすれば調整機能有になる電源」も調整力としてポテンシャルはあるのかもしれませんが、上記の趣旨から今回はカウントしないことかと思います。</a:t>
          </a:r>
          <a:endParaRPr kumimoji="1" lang="en-US" altLang="ja-JP" sz="1100">
            <a:solidFill>
              <a:srgbClr val="7030A0"/>
            </a:solidFill>
          </a:endParaRPr>
        </a:p>
      </xdr:txBody>
    </xdr:sp>
    <xdr:clientData/>
  </xdr:oneCellAnchor>
  <xdr:twoCellAnchor>
    <xdr:from>
      <xdr:col>12</xdr:col>
      <xdr:colOff>97381</xdr:colOff>
      <xdr:row>12</xdr:row>
      <xdr:rowOff>65589</xdr:rowOff>
    </xdr:from>
    <xdr:to>
      <xdr:col>20</xdr:col>
      <xdr:colOff>406363</xdr:colOff>
      <xdr:row>15</xdr:row>
      <xdr:rowOff>145677</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7103971" y="2292534"/>
          <a:ext cx="7424157" cy="62301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7030A0"/>
              </a:solidFill>
            </a:rPr>
            <a:t>←容量市場システムで提出する記載に修正しましたが、意味通じますでしょうか？</a:t>
          </a:r>
          <a:endParaRPr kumimoji="1" lang="en-US" altLang="ja-JP" sz="1100">
            <a:solidFill>
              <a:srgbClr val="7030A0"/>
            </a:solidFill>
          </a:endParaRPr>
        </a:p>
        <a:p>
          <a:r>
            <a:rPr kumimoji="1" lang="ja-JP" altLang="en-US" sz="1100">
              <a:solidFill>
                <a:srgbClr val="FF0000"/>
              </a:solidFill>
            </a:rPr>
            <a:t>（</a:t>
          </a:r>
          <a:r>
            <a:rPr kumimoji="1" lang="en-US" altLang="ja-JP" sz="1100">
              <a:solidFill>
                <a:srgbClr val="FF0000"/>
              </a:solidFill>
            </a:rPr>
            <a:t>5/23 </a:t>
          </a:r>
          <a:r>
            <a:rPr kumimoji="1" lang="ja-JP" altLang="en-US" sz="1100">
              <a:solidFill>
                <a:srgbClr val="FF0000"/>
              </a:solidFill>
            </a:rPr>
            <a:t>容量市場</a:t>
          </a:r>
          <a:r>
            <a:rPr kumimoji="1" lang="en-US" altLang="ja-JP" sz="1100">
              <a:solidFill>
                <a:srgbClr val="FF0000"/>
              </a:solidFill>
            </a:rPr>
            <a:t>T</a:t>
          </a:r>
          <a:r>
            <a:rPr kumimoji="1" lang="ja-JP" altLang="en-US" sz="1100">
              <a:solidFill>
                <a:srgbClr val="FF0000"/>
              </a:solidFill>
            </a:rPr>
            <a:t>追記）こちらは元案のままで良かったと思います。　</a:t>
          </a:r>
          <a:r>
            <a:rPr kumimoji="1" lang="ja-JP" altLang="en-US" sz="1100">
              <a:solidFill>
                <a:srgbClr val="7030A0"/>
              </a:solidFill>
            </a:rPr>
            <a:t>修正しました。</a:t>
          </a:r>
          <a:endParaRPr kumimoji="1" lang="en-US" altLang="ja-JP" sz="1100">
            <a:solidFill>
              <a:srgbClr val="7030A0"/>
            </a:solidFill>
          </a:endParaRPr>
        </a:p>
      </xdr:txBody>
    </xdr:sp>
    <xdr:clientData/>
  </xdr:twoCellAnchor>
  <xdr:twoCellAnchor>
    <xdr:from>
      <xdr:col>2</xdr:col>
      <xdr:colOff>50428</xdr:colOff>
      <xdr:row>18</xdr:row>
      <xdr:rowOff>41909</xdr:rowOff>
    </xdr:from>
    <xdr:to>
      <xdr:col>21</xdr:col>
      <xdr:colOff>994148</xdr:colOff>
      <xdr:row>19</xdr:row>
      <xdr:rowOff>148853</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654313" y="4223384"/>
          <a:ext cx="15360760" cy="28791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7030A0"/>
              </a:solidFill>
            </a:rPr>
            <a:t>記載例は別シートにしました（数式が入ってるので消してません）</a:t>
          </a:r>
          <a:endParaRPr kumimoji="1" lang="en-US" altLang="ja-JP" sz="1100">
            <a:solidFill>
              <a:srgbClr val="7030A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965574</xdr:colOff>
      <xdr:row>18</xdr:row>
      <xdr:rowOff>15688</xdr:rowOff>
    </xdr:from>
    <xdr:to>
      <xdr:col>21</xdr:col>
      <xdr:colOff>15875</xdr:colOff>
      <xdr:row>19</xdr:row>
      <xdr:rowOff>16061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0542009" y="4200973"/>
          <a:ext cx="4498601" cy="181348"/>
        </a:xfrm>
        <a:prstGeom prst="rect">
          <a:avLst/>
        </a:prstGeom>
        <a:noFill/>
        <a:ln w="254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344206</xdr:colOff>
      <xdr:row>19</xdr:row>
      <xdr:rowOff>67236</xdr:rowOff>
    </xdr:from>
    <xdr:to>
      <xdr:col>24</xdr:col>
      <xdr:colOff>406587</xdr:colOff>
      <xdr:row>22</xdr:row>
      <xdr:rowOff>104028</xdr:rowOff>
    </xdr:to>
    <xdr:sp macro="" textlink="">
      <xdr:nvSpPr>
        <xdr:cNvPr id="3" name="吹き出し: 線 2">
          <a:extLst>
            <a:ext uri="{FF2B5EF4-FFF2-40B4-BE49-F238E27FC236}">
              <a16:creationId xmlns:a16="http://schemas.microsoft.com/office/drawing/2014/main" id="{00000000-0008-0000-0700-000003000000}"/>
            </a:ext>
          </a:extLst>
        </xdr:cNvPr>
        <xdr:cNvSpPr/>
      </xdr:nvSpPr>
      <xdr:spPr>
        <a:xfrm>
          <a:off x="11783731" y="4427781"/>
          <a:ext cx="7011821" cy="579717"/>
        </a:xfrm>
        <a:prstGeom prst="borderCallout1">
          <a:avLst>
            <a:gd name="adj1" fmla="val 49647"/>
            <a:gd name="adj2" fmla="val -166"/>
            <a:gd name="adj3" fmla="val -10134"/>
            <a:gd name="adj4" fmla="val -8355"/>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baseline="0">
              <a:solidFill>
                <a:sysClr val="windowText" lastClr="000000"/>
              </a:solidFill>
              <a:latin typeface="Meiryo UI" panose="020B0604030504040204" pitchFamily="50" charset="-128"/>
              <a:ea typeface="Meiryo UI" panose="020B0604030504040204" pitchFamily="50" charset="-128"/>
            </a:rPr>
            <a:t>（例１：既設の調整電源の場合）</a:t>
          </a:r>
          <a:endParaRPr kumimoji="1" lang="en-US" altLang="ja-JP" sz="10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baseline="0">
              <a:solidFill>
                <a:sysClr val="windowText" lastClr="000000"/>
              </a:solidFill>
              <a:latin typeface="Meiryo UI" panose="020B0604030504040204" pitchFamily="50" charset="-128"/>
              <a:ea typeface="Meiryo UI" panose="020B0604030504040204" pitchFamily="50" charset="-128"/>
            </a:rPr>
            <a:t>一次～三次①は</a:t>
          </a:r>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需給調整市場システムに登録済みの</a:t>
          </a:r>
          <a:r>
            <a:rPr kumimoji="1" lang="ja-JP" altLang="en-US" sz="1000" baseline="0">
              <a:solidFill>
                <a:sysClr val="windowText" lastClr="000000"/>
              </a:solidFill>
              <a:latin typeface="Meiryo UI" panose="020B0604030504040204" pitchFamily="50" charset="-128"/>
              <a:ea typeface="Meiryo UI" panose="020B0604030504040204" pitchFamily="50" charset="-128"/>
            </a:rPr>
            <a:t>量、三次②は</a:t>
          </a:r>
          <a:r>
            <a:rPr kumimoji="1" lang="en-US" altLang="ja-JP" sz="1000" baseline="0">
              <a:solidFill>
                <a:sysClr val="windowText" lastClr="000000"/>
              </a:solidFill>
              <a:latin typeface="Meiryo UI" panose="020B0604030504040204" pitchFamily="50" charset="-128"/>
              <a:ea typeface="Meiryo UI" panose="020B0604030504040204" pitchFamily="50" charset="-128"/>
            </a:rPr>
            <a:t>60</a:t>
          </a:r>
          <a:r>
            <a:rPr kumimoji="1" lang="ja-JP" altLang="en-US" sz="1000" baseline="0">
              <a:solidFill>
                <a:sysClr val="windowText" lastClr="000000"/>
              </a:solidFill>
              <a:latin typeface="Meiryo UI" panose="020B0604030504040204" pitchFamily="50" charset="-128"/>
              <a:ea typeface="Meiryo UI" panose="020B0604030504040204" pitchFamily="50" charset="-128"/>
            </a:rPr>
            <a:t>分以内に出力変化可能な量を記載してください。</a:t>
          </a:r>
        </a:p>
      </xdr:txBody>
    </xdr:sp>
    <xdr:clientData/>
  </xdr:twoCellAnchor>
  <xdr:twoCellAnchor>
    <xdr:from>
      <xdr:col>18</xdr:col>
      <xdr:colOff>158290</xdr:colOff>
      <xdr:row>25</xdr:row>
      <xdr:rowOff>88874</xdr:rowOff>
    </xdr:from>
    <xdr:to>
      <xdr:col>24</xdr:col>
      <xdr:colOff>1110156</xdr:colOff>
      <xdr:row>30</xdr:row>
      <xdr:rowOff>141866</xdr:rowOff>
    </xdr:to>
    <xdr:sp macro="" textlink="">
      <xdr:nvSpPr>
        <xdr:cNvPr id="4" name="吹き出し: 線 3">
          <a:extLst>
            <a:ext uri="{FF2B5EF4-FFF2-40B4-BE49-F238E27FC236}">
              <a16:creationId xmlns:a16="http://schemas.microsoft.com/office/drawing/2014/main" id="{00000000-0008-0000-0700-000004000000}"/>
            </a:ext>
          </a:extLst>
        </xdr:cNvPr>
        <xdr:cNvSpPr/>
      </xdr:nvSpPr>
      <xdr:spPr>
        <a:xfrm>
          <a:off x="12495070" y="5540984"/>
          <a:ext cx="7009766" cy="952152"/>
        </a:xfrm>
        <a:prstGeom prst="borderCallout1">
          <a:avLst>
            <a:gd name="adj1" fmla="val 49647"/>
            <a:gd name="adj2" fmla="val -166"/>
            <a:gd name="adj3" fmla="val -10134"/>
            <a:gd name="adj4" fmla="val -8355"/>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baseline="0">
              <a:solidFill>
                <a:sysClr val="windowText" lastClr="000000"/>
              </a:solidFill>
              <a:latin typeface="Meiryo UI" panose="020B0604030504040204" pitchFamily="50" charset="-128"/>
              <a:ea typeface="Meiryo UI" panose="020B0604030504040204" pitchFamily="50" charset="-128"/>
            </a:rPr>
            <a:t>（例２：新設やリプレース予定の調整電源の場合）</a:t>
          </a:r>
          <a:endParaRPr kumimoji="1" lang="en-US" altLang="ja-JP" sz="10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baseline="0">
              <a:solidFill>
                <a:sysClr val="windowText" lastClr="000000"/>
              </a:solidFill>
              <a:latin typeface="Meiryo UI" panose="020B0604030504040204" pitchFamily="50" charset="-128"/>
              <a:ea typeface="Meiryo UI" panose="020B0604030504040204" pitchFamily="50" charset="-128"/>
            </a:rPr>
            <a:t>現時点における一次～三次②の想定供出可能量（</a:t>
          </a:r>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三次②は</a:t>
          </a:r>
          <a:r>
            <a:rPr kumimoji="1" lang="en-US" altLang="ja-JP" sz="1000" baseline="0">
              <a:solidFill>
                <a:sysClr val="windowText" lastClr="000000"/>
              </a:solidFill>
              <a:effectLst/>
              <a:latin typeface="Meiryo UI" panose="020B0604030504040204" pitchFamily="50" charset="-128"/>
              <a:ea typeface="Meiryo UI" panose="020B0604030504040204" pitchFamily="50" charset="-128"/>
              <a:cs typeface="+mn-cs"/>
            </a:rPr>
            <a:t>60</a:t>
          </a:r>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分以内に出力変化可能な量</a:t>
          </a:r>
          <a:r>
            <a:rPr kumimoji="1" lang="ja-JP" altLang="en-US" sz="1000" baseline="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000" baseline="0">
              <a:solidFill>
                <a:sysClr val="windowText" lastClr="000000"/>
              </a:solidFill>
              <a:latin typeface="Meiryo UI" panose="020B0604030504040204" pitchFamily="50" charset="-128"/>
              <a:ea typeface="Meiryo UI" panose="020B0604030504040204" pitchFamily="50" charset="-128"/>
            </a:rPr>
            <a:t>を記載してください。機能自体はあるものの、数値が全く不明の場合は「不明」と記載ください。機能自体がない場合は「</a:t>
          </a:r>
          <a:r>
            <a:rPr kumimoji="1" lang="en-US" altLang="ja-JP" sz="10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baseline="0">
              <a:solidFill>
                <a:sysClr val="windowText" lastClr="000000"/>
              </a:solidFill>
              <a:latin typeface="Meiryo UI" panose="020B0604030504040204" pitchFamily="50" charset="-128"/>
              <a:ea typeface="Meiryo UI" panose="020B0604030504040204" pitchFamily="50" charset="-128"/>
            </a:rPr>
            <a:t>」と記載ください。備考欄には、運用開始年月および、調整力供出可能量が現時点での想定値である旨を記載してください。</a:t>
          </a:r>
        </a:p>
      </xdr:txBody>
    </xdr:sp>
    <xdr:clientData/>
  </xdr:twoCellAnchor>
  <xdr:twoCellAnchor>
    <xdr:from>
      <xdr:col>15</xdr:col>
      <xdr:colOff>976779</xdr:colOff>
      <xdr:row>24</xdr:row>
      <xdr:rowOff>15689</xdr:rowOff>
    </xdr:from>
    <xdr:to>
      <xdr:col>21</xdr:col>
      <xdr:colOff>27080</xdr:colOff>
      <xdr:row>25</xdr:row>
      <xdr:rowOff>16062</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0545594" y="5286824"/>
          <a:ext cx="4500506" cy="181348"/>
        </a:xfrm>
        <a:prstGeom prst="rect">
          <a:avLst/>
        </a:prstGeom>
        <a:noFill/>
        <a:ln w="254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351569</xdr:colOff>
      <xdr:row>33</xdr:row>
      <xdr:rowOff>50620</xdr:rowOff>
    </xdr:from>
    <xdr:to>
      <xdr:col>24</xdr:col>
      <xdr:colOff>365410</xdr:colOff>
      <xdr:row>37</xdr:row>
      <xdr:rowOff>102732</xdr:rowOff>
    </xdr:to>
    <xdr:sp macro="" textlink="">
      <xdr:nvSpPr>
        <xdr:cNvPr id="6" name="吹き出し: 線 5">
          <a:extLst>
            <a:ext uri="{FF2B5EF4-FFF2-40B4-BE49-F238E27FC236}">
              <a16:creationId xmlns:a16="http://schemas.microsoft.com/office/drawing/2014/main" id="{00000000-0008-0000-0700-000006000000}"/>
            </a:ext>
          </a:extLst>
        </xdr:cNvPr>
        <xdr:cNvSpPr/>
      </xdr:nvSpPr>
      <xdr:spPr>
        <a:xfrm>
          <a:off x="11792999" y="6950530"/>
          <a:ext cx="6961376" cy="768392"/>
        </a:xfrm>
        <a:prstGeom prst="borderCallout1">
          <a:avLst>
            <a:gd name="adj1" fmla="val 1368"/>
            <a:gd name="adj2" fmla="val 72582"/>
            <a:gd name="adj3" fmla="val -29005"/>
            <a:gd name="adj4" fmla="val 7915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baseline="0">
              <a:solidFill>
                <a:sysClr val="windowText" lastClr="000000"/>
              </a:solidFill>
              <a:latin typeface="Meiryo UI" panose="020B0604030504040204" pitchFamily="50" charset="-128"/>
              <a:ea typeface="Meiryo UI" panose="020B0604030504040204" pitchFamily="50" charset="-128"/>
            </a:rPr>
            <a:t>（例３：現時点で調整機能無であるが、仮に調整力指令に応じるための制御回線を設置すれば調整力供出可能な電源）</a:t>
          </a:r>
          <a:endParaRPr kumimoji="1" lang="en-US" altLang="ja-JP" sz="10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baseline="0">
              <a:solidFill>
                <a:sysClr val="windowText" lastClr="000000"/>
              </a:solidFill>
              <a:latin typeface="Meiryo UI" panose="020B0604030504040204" pitchFamily="50" charset="-128"/>
              <a:ea typeface="Meiryo UI" panose="020B0604030504040204" pitchFamily="50" charset="-128"/>
            </a:rPr>
            <a:t>仮に制御回線を設置すれば二次①～三次②のいずれか供出可能と想定される量（</a:t>
          </a:r>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三次②は</a:t>
          </a:r>
          <a:r>
            <a:rPr kumimoji="1" lang="en-US" altLang="ja-JP" sz="1000" baseline="0">
              <a:solidFill>
                <a:sysClr val="windowText" lastClr="000000"/>
              </a:solidFill>
              <a:effectLst/>
              <a:latin typeface="Meiryo UI" panose="020B0604030504040204" pitchFamily="50" charset="-128"/>
              <a:ea typeface="Meiryo UI" panose="020B0604030504040204" pitchFamily="50" charset="-128"/>
              <a:cs typeface="+mn-cs"/>
            </a:rPr>
            <a:t>60</a:t>
          </a:r>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分以内に出力変化可能な量</a:t>
          </a:r>
          <a:r>
            <a:rPr kumimoji="1" lang="ja-JP" altLang="en-US" sz="1000" baseline="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000" baseline="0">
              <a:solidFill>
                <a:sysClr val="windowText" lastClr="000000"/>
              </a:solidFill>
              <a:latin typeface="Meiryo UI" panose="020B0604030504040204" pitchFamily="50" charset="-128"/>
              <a:ea typeface="Meiryo UI" panose="020B0604030504040204" pitchFamily="50" charset="-128"/>
            </a:rPr>
            <a:t>を記載してください。</a:t>
          </a:r>
        </a:p>
      </xdr:txBody>
    </xdr:sp>
    <xdr:clientData/>
  </xdr:twoCellAnchor>
  <xdr:twoCellAnchor>
    <xdr:from>
      <xdr:col>21</xdr:col>
      <xdr:colOff>26133</xdr:colOff>
      <xdr:row>31</xdr:row>
      <xdr:rowOff>1494</xdr:rowOff>
    </xdr:from>
    <xdr:to>
      <xdr:col>24</xdr:col>
      <xdr:colOff>1114051</xdr:colOff>
      <xdr:row>32</xdr:row>
      <xdr:rowOff>7326</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5043248" y="6535644"/>
          <a:ext cx="4465483" cy="188712"/>
        </a:xfrm>
        <a:prstGeom prst="rect">
          <a:avLst/>
        </a:prstGeom>
        <a:noFill/>
        <a:ln w="254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1110156</xdr:colOff>
      <xdr:row>24</xdr:row>
      <xdr:rowOff>137702</xdr:rowOff>
    </xdr:from>
    <xdr:to>
      <xdr:col>25</xdr:col>
      <xdr:colOff>728110</xdr:colOff>
      <xdr:row>28</xdr:row>
      <xdr:rowOff>29422</xdr:rowOff>
    </xdr:to>
    <xdr:cxnSp macro="">
      <xdr:nvCxnSpPr>
        <xdr:cNvPr id="8" name="直線コネクタ 7">
          <a:extLst>
            <a:ext uri="{FF2B5EF4-FFF2-40B4-BE49-F238E27FC236}">
              <a16:creationId xmlns:a16="http://schemas.microsoft.com/office/drawing/2014/main" id="{00000000-0008-0000-0700-000008000000}"/>
            </a:ext>
          </a:extLst>
        </xdr:cNvPr>
        <xdr:cNvCxnSpPr>
          <a:endCxn id="4" idx="0"/>
        </xdr:cNvCxnSpPr>
      </xdr:nvCxnSpPr>
      <xdr:spPr>
        <a:xfrm flipH="1">
          <a:off x="19504836" y="5401217"/>
          <a:ext cx="741904" cy="617525"/>
        </a:xfrm>
        <a:prstGeom prst="line">
          <a:avLst/>
        </a:prstGeom>
        <a:ln w="158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3492426</xdr:colOff>
      <xdr:row>2</xdr:row>
      <xdr:rowOff>91552</xdr:rowOff>
    </xdr:from>
    <xdr:ext cx="11183694" cy="5517104"/>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23005341" y="466837"/>
          <a:ext cx="11183694" cy="5517104"/>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a:t>
          </a:r>
          <a:r>
            <a:rPr kumimoji="1" lang="en-US" altLang="ja-JP" sz="1100"/>
            <a:t>5/23 </a:t>
          </a:r>
          <a:r>
            <a:rPr kumimoji="1" lang="ja-JP" altLang="en-US" sz="1100"/>
            <a:t>容量市場</a:t>
          </a:r>
          <a:r>
            <a:rPr kumimoji="1" lang="en-US" altLang="ja-JP" sz="1100"/>
            <a:t>T</a:t>
          </a:r>
          <a:r>
            <a:rPr kumimoji="1" lang="ja-JP" altLang="en-US" sz="1100"/>
            <a:t>記入）</a:t>
          </a:r>
          <a:endParaRPr kumimoji="1" lang="en-US" altLang="ja-JP" sz="1100"/>
        </a:p>
        <a:p>
          <a:r>
            <a:rPr kumimoji="1" lang="ja-JP" altLang="en-US" sz="1100"/>
            <a:t>・例２における（需給調整市場システムに調整力供出可能量を未登録）についてですが、リプレース期間はだいたい４年超となりますでしょうか？</a:t>
          </a:r>
          <a:endParaRPr kumimoji="1" lang="en-US" altLang="ja-JP" sz="1100"/>
        </a:p>
        <a:p>
          <a:r>
            <a:rPr kumimoji="1" lang="ja-JP" altLang="en-US" sz="1100"/>
            <a:t>　（火力はだいたい５年以上のイメージはあります。）</a:t>
          </a:r>
          <a:endParaRPr kumimoji="1" lang="en-US" altLang="ja-JP" sz="1100"/>
        </a:p>
        <a:p>
          <a:r>
            <a:rPr kumimoji="1" lang="ja-JP" altLang="en-US" sz="1100"/>
            <a:t>　もしも「営業運転終了～リプレース開始～営業運転再開」の期間が３年程度で可能な電源種別がある場合、下記のようなケースで迷いが</a:t>
          </a:r>
          <a:r>
            <a:rPr kumimoji="1" lang="ja-JP" altLang="en-US" sz="1100">
              <a:solidFill>
                <a:schemeClr val="tx1"/>
              </a:solidFill>
            </a:rPr>
            <a:t>生じるので、</a:t>
          </a:r>
          <a:endParaRPr kumimoji="1" lang="en-US" altLang="ja-JP" sz="1100">
            <a:solidFill>
              <a:schemeClr val="tx1"/>
            </a:solidFill>
          </a:endParaRPr>
        </a:p>
        <a:p>
          <a:r>
            <a:rPr kumimoji="1" lang="ja-JP" altLang="en-US" sz="1100">
              <a:solidFill>
                <a:schemeClr val="tx1"/>
              </a:solidFill>
            </a:rPr>
            <a:t>　重要な文言ではなければ削除した方が分かり良いかと思います。（このようなリプレース期間となる電源がなかったり、問い合わせ対応とする場合は修正不要です。）</a:t>
          </a:r>
          <a:endParaRPr kumimoji="1" lang="en-US" altLang="ja-JP" sz="1100">
            <a:solidFill>
              <a:schemeClr val="tx1"/>
            </a:solidFill>
          </a:endParaRPr>
        </a:p>
        <a:p>
          <a:r>
            <a:rPr kumimoji="1" lang="ja-JP" altLang="en-US" sz="1100">
              <a:solidFill>
                <a:srgbClr val="7030A0"/>
              </a:solidFill>
            </a:rPr>
            <a:t>　</a:t>
          </a:r>
          <a:r>
            <a:rPr kumimoji="1" lang="ja-JP" altLang="en-US" sz="1100">
              <a:solidFill>
                <a:schemeClr val="tx1"/>
              </a:solidFill>
            </a:rPr>
            <a:t>○</a:t>
          </a:r>
          <a:r>
            <a:rPr kumimoji="1" lang="en-US" altLang="ja-JP" sz="1100">
              <a:solidFill>
                <a:schemeClr val="tx1"/>
              </a:solidFill>
            </a:rPr>
            <a:t>2024</a:t>
          </a:r>
          <a:r>
            <a:rPr kumimoji="1" lang="ja-JP" altLang="en-US" sz="1100">
              <a:solidFill>
                <a:schemeClr val="tx1"/>
              </a:solidFill>
            </a:rPr>
            <a:t>年度時点（この帳票記入時点）では、需給調整市場システムに調整力供出可能量を登録しているが、</a:t>
          </a:r>
          <a:r>
            <a:rPr kumimoji="1" lang="en-US" altLang="ja-JP" sz="1100">
              <a:solidFill>
                <a:schemeClr val="tx1"/>
              </a:solidFill>
            </a:rPr>
            <a:t>2025</a:t>
          </a:r>
          <a:r>
            <a:rPr kumimoji="1" lang="ja-JP" altLang="en-US" sz="1100">
              <a:solidFill>
                <a:schemeClr val="tx1"/>
              </a:solidFill>
            </a:rPr>
            <a:t>年～</a:t>
          </a:r>
          <a:r>
            <a:rPr kumimoji="1" lang="en-US" altLang="ja-JP" sz="1100">
              <a:solidFill>
                <a:schemeClr val="tx1"/>
              </a:solidFill>
            </a:rPr>
            <a:t>2027</a:t>
          </a:r>
          <a:r>
            <a:rPr kumimoji="1" lang="ja-JP" altLang="en-US" sz="1100">
              <a:solidFill>
                <a:schemeClr val="tx1"/>
              </a:solidFill>
            </a:rPr>
            <a:t>年度でリプレースを実施し、</a:t>
          </a:r>
          <a:endParaRPr kumimoji="1" lang="en-US" altLang="ja-JP" sz="1100">
            <a:solidFill>
              <a:schemeClr val="tx1"/>
            </a:solidFill>
          </a:endParaRPr>
        </a:p>
        <a:p>
          <a:r>
            <a:rPr kumimoji="1" lang="ja-JP" altLang="en-US" sz="1100">
              <a:solidFill>
                <a:schemeClr val="tx1"/>
              </a:solidFill>
            </a:rPr>
            <a:t>　　</a:t>
          </a:r>
          <a:r>
            <a:rPr kumimoji="1" lang="en-US" altLang="ja-JP" sz="1100">
              <a:solidFill>
                <a:schemeClr val="tx1"/>
              </a:solidFill>
            </a:rPr>
            <a:t>2028</a:t>
          </a:r>
          <a:r>
            <a:rPr kumimoji="1" lang="ja-JP" altLang="en-US" sz="1100">
              <a:solidFill>
                <a:schemeClr val="tx1"/>
              </a:solidFill>
            </a:rPr>
            <a:t>年度で新たに需給調整市場システムに登録予定のケース。</a:t>
          </a:r>
          <a:endParaRPr kumimoji="1" lang="en-US" altLang="ja-JP" sz="1100">
            <a:solidFill>
              <a:schemeClr val="tx1"/>
            </a:solidFill>
          </a:endParaRPr>
        </a:p>
        <a:p>
          <a:r>
            <a:rPr kumimoji="1" lang="ja-JP" altLang="ja-JP" sz="1100">
              <a:solidFill>
                <a:srgbClr val="7030A0"/>
              </a:solidFill>
              <a:effectLst/>
              <a:latin typeface="+mn-lt"/>
              <a:ea typeface="+mn-ea"/>
              <a:cs typeface="+mn-cs"/>
            </a:rPr>
            <a:t>→</a:t>
          </a:r>
          <a:r>
            <a:rPr kumimoji="1" lang="ja-JP" altLang="en-US" sz="1100">
              <a:solidFill>
                <a:srgbClr val="7030A0"/>
              </a:solidFill>
              <a:effectLst/>
              <a:latin typeface="+mn-lt"/>
              <a:ea typeface="+mn-ea"/>
              <a:cs typeface="+mn-cs"/>
            </a:rPr>
            <a:t>当該記載は削除します。</a:t>
          </a:r>
          <a:endParaRPr kumimoji="1" lang="en-US" altLang="ja-JP" sz="1100">
            <a:solidFill>
              <a:srgbClr val="7030A0"/>
            </a:solidFill>
          </a:endParaRPr>
        </a:p>
        <a:p>
          <a:r>
            <a:rPr kumimoji="1" lang="ja-JP" altLang="en-US" sz="1100">
              <a:solidFill>
                <a:schemeClr val="tx1"/>
              </a:solidFill>
            </a:rPr>
            <a:t>・また「不明」と記載する事例として、例えば</a:t>
          </a:r>
          <a:r>
            <a:rPr kumimoji="1" lang="en-US" altLang="ja-JP" sz="1100">
              <a:solidFill>
                <a:schemeClr val="tx1"/>
              </a:solidFill>
            </a:rPr>
            <a:t>Q</a:t>
          </a:r>
          <a:r>
            <a:rPr kumimoji="1" lang="ja-JP" altLang="en-US" sz="1100">
              <a:solidFill>
                <a:schemeClr val="tx1"/>
              </a:solidFill>
            </a:rPr>
            <a:t>２５セルに実際に「不明」とした方が分かり良いかと思います。なお、その際の備考欄（</a:t>
          </a:r>
          <a:r>
            <a:rPr kumimoji="1" lang="en-US" altLang="ja-JP" sz="1100">
              <a:solidFill>
                <a:schemeClr val="tx1"/>
              </a:solidFill>
            </a:rPr>
            <a:t>Z</a:t>
          </a:r>
          <a:r>
            <a:rPr kumimoji="1" lang="ja-JP" altLang="en-US" sz="1100">
              <a:solidFill>
                <a:schemeClr val="tx1"/>
              </a:solidFill>
            </a:rPr>
            <a:t>２５セル）は「二次①～三次②供出可能量は想定値」となるかと思います。</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7030A0"/>
              </a:solidFill>
              <a:effectLst/>
              <a:latin typeface="+mn-lt"/>
              <a:ea typeface="+mn-ea"/>
              <a:cs typeface="+mn-cs"/>
            </a:rPr>
            <a:t>→</a:t>
          </a:r>
          <a:r>
            <a:rPr kumimoji="1" lang="ja-JP" altLang="en-US" sz="1100">
              <a:solidFill>
                <a:srgbClr val="7030A0"/>
              </a:solidFill>
              <a:effectLst/>
              <a:latin typeface="+mn-lt"/>
              <a:ea typeface="+mn-ea"/>
              <a:cs typeface="+mn-cs"/>
            </a:rPr>
            <a:t>例２に追記します。下の機能自体がない場合についても例２に記載しました。</a:t>
          </a:r>
          <a:endParaRPr kumimoji="1" lang="en-US" altLang="ja-JP" sz="1100">
            <a:solidFill>
              <a:srgbClr val="7030A0"/>
            </a:solidFill>
          </a:endParaRPr>
        </a:p>
        <a:p>
          <a:r>
            <a:rPr kumimoji="1" lang="ja-JP" altLang="en-US" sz="1100">
              <a:solidFill>
                <a:schemeClr val="tx1"/>
              </a:solidFill>
            </a:rPr>
            <a:t>・例３に関して、調整機能自体が無い場合は、当該箇所は「－」入力というルールとするなら、記載要領に追記＋例３にもその旨を追記した方が分かり良いかと思います。</a:t>
          </a:r>
          <a:endParaRPr kumimoji="1" lang="en-US" altLang="ja-JP" sz="1100">
            <a:solidFill>
              <a:schemeClr val="tx1"/>
            </a:solidFill>
          </a:endParaRPr>
        </a:p>
        <a:p>
          <a:r>
            <a:rPr kumimoji="1" lang="ja-JP" altLang="en-US" sz="1100">
              <a:solidFill>
                <a:schemeClr val="tx1"/>
              </a:solidFill>
            </a:rPr>
            <a:t>・</a:t>
          </a:r>
          <a:r>
            <a:rPr kumimoji="1" lang="en-US" altLang="ja-JP" sz="1100">
              <a:solidFill>
                <a:schemeClr val="tx1"/>
              </a:solidFill>
            </a:rPr>
            <a:t>『</a:t>
          </a:r>
          <a:r>
            <a:rPr kumimoji="1" lang="ja-JP" altLang="en-US" sz="1100">
              <a:solidFill>
                <a:schemeClr val="tx1"/>
              </a:solidFill>
            </a:rPr>
            <a:t>「一次の機能」と「二次①～三次②のうちのいずれかの機能」を持っていて、かつ、制御回線無</a:t>
          </a:r>
          <a:r>
            <a:rPr kumimoji="1" lang="en-US" altLang="ja-JP" sz="1100">
              <a:solidFill>
                <a:schemeClr val="tx1"/>
              </a:solidFill>
            </a:rPr>
            <a:t>』</a:t>
          </a:r>
          <a:r>
            <a:rPr kumimoji="1" lang="ja-JP" altLang="en-US" sz="1100">
              <a:solidFill>
                <a:schemeClr val="tx1"/>
              </a:solidFill>
            </a:rPr>
            <a:t>といった電源があった場合、記載方法に迷うかと思いますので、例４として記載があった方が良いかと思います。</a:t>
          </a:r>
          <a:endParaRPr kumimoji="1" lang="en-US" altLang="ja-JP" sz="1100">
            <a:solidFill>
              <a:schemeClr val="tx1"/>
            </a:solidFill>
          </a:endParaRPr>
        </a:p>
        <a:p>
          <a:r>
            <a:rPr kumimoji="1" lang="ja-JP" altLang="en-US" sz="1100">
              <a:solidFill>
                <a:schemeClr val="tx1"/>
              </a:solidFill>
            </a:rPr>
            <a:t>　ここら辺を想定して、９行目、１０行目、１７行目の</a:t>
          </a:r>
          <a:r>
            <a:rPr kumimoji="1" lang="en-US" altLang="ja-JP" sz="1100">
              <a:solidFill>
                <a:schemeClr val="tx1"/>
              </a:solidFill>
            </a:rPr>
            <a:t>『</a:t>
          </a:r>
          <a:r>
            <a:rPr kumimoji="1" lang="ja-JP" altLang="en-US" sz="1100">
              <a:solidFill>
                <a:schemeClr val="tx1"/>
              </a:solidFill>
            </a:rPr>
            <a:t>調整機能「有」の電源が対象</a:t>
          </a:r>
          <a:r>
            <a:rPr kumimoji="1" lang="en-US" altLang="ja-JP" sz="1100">
              <a:solidFill>
                <a:schemeClr val="tx1"/>
              </a:solidFill>
            </a:rPr>
            <a:t>』</a:t>
          </a:r>
          <a:r>
            <a:rPr kumimoji="1" lang="ja-JP" altLang="en-US" sz="1100">
              <a:solidFill>
                <a:schemeClr val="tx1"/>
              </a:solidFill>
            </a:rPr>
            <a:t>、</a:t>
          </a:r>
          <a:r>
            <a:rPr kumimoji="1" lang="en-US" altLang="ja-JP" sz="1100">
              <a:solidFill>
                <a:schemeClr val="tx1"/>
              </a:solidFill>
            </a:rPr>
            <a:t>『</a:t>
          </a:r>
          <a:r>
            <a:rPr kumimoji="1" lang="ja-JP" altLang="en-US" sz="1100">
              <a:solidFill>
                <a:schemeClr val="tx1"/>
              </a:solidFill>
            </a:rPr>
            <a:t>調整機能「無」の電源または、調整機能「有」・制御回線「無」の電源が対象</a:t>
          </a:r>
          <a:r>
            <a:rPr kumimoji="1" lang="en-US" altLang="ja-JP" sz="1100">
              <a:solidFill>
                <a:schemeClr val="tx1"/>
              </a:solidFill>
            </a:rPr>
            <a:t>』</a:t>
          </a:r>
          <a:r>
            <a:rPr kumimoji="1" lang="ja-JP" altLang="en-US" sz="1100">
              <a:solidFill>
                <a:schemeClr val="tx1"/>
              </a:solidFill>
            </a:rPr>
            <a:t>という記載にしているものと思います。</a:t>
          </a:r>
          <a:endParaRPr kumimoji="1" lang="en-US" altLang="ja-JP" sz="1100">
            <a:solidFill>
              <a:schemeClr val="tx1"/>
            </a:solidFill>
          </a:endParaRPr>
        </a:p>
        <a:p>
          <a:r>
            <a:rPr lang="ja-JP" altLang="en-US"/>
            <a:t>ご参考に３９行目に記載してみましたが、このようなイメージでしょうか？なお、</a:t>
          </a:r>
          <a:r>
            <a:rPr kumimoji="1" lang="ja-JP" altLang="en-US" sz="1100">
              <a:solidFill>
                <a:schemeClr val="tx1"/>
              </a:solidFill>
            </a:rPr>
            <a:t>３ポツ目の「ー」についても平仄合わせております。</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7030A0"/>
              </a:solidFill>
              <a:effectLst/>
              <a:latin typeface="+mn-lt"/>
              <a:ea typeface="+mn-ea"/>
              <a:cs typeface="+mn-cs"/>
            </a:rPr>
            <a:t>→</a:t>
          </a:r>
          <a:r>
            <a:rPr kumimoji="1" lang="ja-JP" altLang="en-US" sz="1100">
              <a:solidFill>
                <a:srgbClr val="7030A0"/>
              </a:solidFill>
              <a:effectLst/>
              <a:latin typeface="+mn-lt"/>
              <a:ea typeface="+mn-ea"/>
              <a:cs typeface="+mn-cs"/>
            </a:rPr>
            <a:t>例４</a:t>
          </a:r>
          <a:r>
            <a:rPr kumimoji="1" lang="ja-JP" altLang="ja-JP" sz="1100">
              <a:solidFill>
                <a:srgbClr val="7030A0"/>
              </a:solidFill>
              <a:effectLst/>
              <a:latin typeface="+mn-lt"/>
              <a:ea typeface="+mn-ea"/>
              <a:cs typeface="+mn-cs"/>
            </a:rPr>
            <a:t>記載しました。</a:t>
          </a:r>
          <a:endParaRPr lang="ja-JP" altLang="ja-JP">
            <a:solidFill>
              <a:srgbClr val="7030A0"/>
            </a:solidFill>
            <a:effectLst/>
          </a:endParaRPr>
        </a:p>
        <a:p>
          <a:endParaRPr kumimoji="1" lang="en-US" altLang="ja-JP" sz="1100">
            <a:solidFill>
              <a:schemeClr val="tx1"/>
            </a:solidFill>
          </a:endParaRPr>
        </a:p>
        <a:p>
          <a:r>
            <a:rPr kumimoji="1" lang="en-US" altLang="ja-JP" sz="1100">
              <a:solidFill>
                <a:schemeClr val="tx1"/>
              </a:solidFill>
            </a:rPr>
            <a:t>※</a:t>
          </a:r>
          <a:r>
            <a:rPr kumimoji="1" lang="ja-JP" altLang="en-US" sz="1100">
              <a:solidFill>
                <a:schemeClr val="tx1"/>
              </a:solidFill>
            </a:rPr>
            <a:t>参照セルに「不明」「－」が含まれていても</a:t>
          </a:r>
          <a:r>
            <a:rPr kumimoji="1" lang="en-US" altLang="ja-JP" sz="1100">
              <a:solidFill>
                <a:schemeClr val="tx1"/>
              </a:solidFill>
            </a:rPr>
            <a:t>SUM</a:t>
          </a:r>
          <a:r>
            <a:rPr kumimoji="1" lang="ja-JP" altLang="en-US" sz="1100">
              <a:solidFill>
                <a:schemeClr val="tx1"/>
              </a:solidFill>
            </a:rPr>
            <a:t>関数には影響せず、数字の合計値は算出できそうです。</a:t>
          </a:r>
          <a:endParaRPr kumimoji="1" lang="en-US" altLang="ja-JP" sz="1100">
            <a:solidFill>
              <a:schemeClr val="tx1"/>
            </a:solidFill>
          </a:endParaRPr>
        </a:p>
      </xdr:txBody>
    </xdr:sp>
    <xdr:clientData/>
  </xdr:oneCellAnchor>
  <xdr:twoCellAnchor>
    <xdr:from>
      <xdr:col>17</xdr:col>
      <xdr:colOff>333426</xdr:colOff>
      <xdr:row>41</xdr:row>
      <xdr:rowOff>29756</xdr:rowOff>
    </xdr:from>
    <xdr:to>
      <xdr:col>24</xdr:col>
      <xdr:colOff>353617</xdr:colOff>
      <xdr:row>48</xdr:row>
      <xdr:rowOff>8303</xdr:rowOff>
    </xdr:to>
    <xdr:sp macro="" textlink="">
      <xdr:nvSpPr>
        <xdr:cNvPr id="10" name="吹き出し: 線 9">
          <a:extLst>
            <a:ext uri="{FF2B5EF4-FFF2-40B4-BE49-F238E27FC236}">
              <a16:creationId xmlns:a16="http://schemas.microsoft.com/office/drawing/2014/main" id="{00000000-0008-0000-0700-00000A000000}"/>
            </a:ext>
          </a:extLst>
        </xdr:cNvPr>
        <xdr:cNvSpPr/>
      </xdr:nvSpPr>
      <xdr:spPr>
        <a:xfrm>
          <a:off x="11771046" y="8371751"/>
          <a:ext cx="6977251" cy="1249182"/>
        </a:xfrm>
        <a:prstGeom prst="borderCallout1">
          <a:avLst>
            <a:gd name="adj1" fmla="val 1368"/>
            <a:gd name="adj2" fmla="val 72582"/>
            <a:gd name="adj3" fmla="val -16985"/>
            <a:gd name="adj4" fmla="val 80208"/>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baseline="0">
              <a:solidFill>
                <a:sysClr val="windowText" lastClr="000000"/>
              </a:solidFill>
              <a:latin typeface="Meiryo UI" panose="020B0604030504040204" pitchFamily="50" charset="-128"/>
              <a:ea typeface="Meiryo UI" panose="020B0604030504040204" pitchFamily="50" charset="-128"/>
            </a:rPr>
            <a:t>（例４：現時点で調整機能有・制御回線無（一次のみを調整力供出可能）であるが、仮に調整力指令に応じるための制御回線を設置すれば二次①～三次②についても調整力供出可能な電源）</a:t>
          </a:r>
          <a:endParaRPr kumimoji="1" lang="en-US" altLang="ja-JP" sz="10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baseline="0">
              <a:solidFill>
                <a:sysClr val="windowText" lastClr="000000"/>
              </a:solidFill>
              <a:latin typeface="Meiryo UI" panose="020B0604030504040204" pitchFamily="50" charset="-128"/>
              <a:ea typeface="Meiryo UI" panose="020B0604030504040204" pitchFamily="50" charset="-128"/>
            </a:rPr>
            <a:t>「調整力供出可能量」には需給調整市場システムに登録済みの一次供出可能量、「仮に制御回線を設置すれば供出可能となる調整力設備量（ポテンシャル）」には、</a:t>
          </a:r>
          <a:r>
            <a:rPr kumimoji="1" lang="ja-JP" altLang="ja-JP" sz="1100" baseline="0">
              <a:solidFill>
                <a:sysClr val="windowText" lastClr="000000"/>
              </a:solidFill>
              <a:effectLst/>
              <a:latin typeface="Meiryo UI" panose="020B0604030504040204" pitchFamily="50" charset="-128"/>
              <a:ea typeface="Meiryo UI" panose="020B0604030504040204" pitchFamily="50" charset="-128"/>
              <a:cs typeface="+mn-cs"/>
            </a:rPr>
            <a:t>仮に制御回線を設置すれば</a:t>
          </a:r>
          <a:r>
            <a:rPr kumimoji="1" lang="ja-JP" altLang="en-US" sz="1000" baseline="0">
              <a:solidFill>
                <a:sysClr val="windowText" lastClr="000000"/>
              </a:solidFill>
              <a:latin typeface="Meiryo UI" panose="020B0604030504040204" pitchFamily="50" charset="-128"/>
              <a:ea typeface="Meiryo UI" panose="020B0604030504040204" pitchFamily="50" charset="-128"/>
            </a:rPr>
            <a:t>二次①～三次②のいずれか供出可能と想定される量（</a:t>
          </a:r>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三次②は</a:t>
          </a:r>
          <a:r>
            <a:rPr kumimoji="1" lang="en-US" altLang="ja-JP" sz="1000" baseline="0">
              <a:solidFill>
                <a:sysClr val="windowText" lastClr="000000"/>
              </a:solidFill>
              <a:effectLst/>
              <a:latin typeface="Meiryo UI" panose="020B0604030504040204" pitchFamily="50" charset="-128"/>
              <a:ea typeface="Meiryo UI" panose="020B0604030504040204" pitchFamily="50" charset="-128"/>
              <a:cs typeface="+mn-cs"/>
            </a:rPr>
            <a:t>60</a:t>
          </a:r>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分以内に出力変化可能な量</a:t>
          </a:r>
          <a:r>
            <a:rPr kumimoji="1" lang="ja-JP" altLang="en-US" sz="1000" baseline="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000" baseline="0">
              <a:solidFill>
                <a:sysClr val="windowText" lastClr="000000"/>
              </a:solidFill>
              <a:latin typeface="Meiryo UI" panose="020B0604030504040204" pitchFamily="50" charset="-128"/>
              <a:ea typeface="Meiryo UI" panose="020B0604030504040204" pitchFamily="50" charset="-128"/>
            </a:rPr>
            <a:t>を記載してください。</a:t>
          </a:r>
        </a:p>
      </xdr:txBody>
    </xdr:sp>
    <xdr:clientData/>
  </xdr:twoCellAnchor>
  <xdr:twoCellAnchor>
    <xdr:from>
      <xdr:col>16</xdr:col>
      <xdr:colOff>11937</xdr:colOff>
      <xdr:row>39</xdr:row>
      <xdr:rowOff>1495</xdr:rowOff>
    </xdr:from>
    <xdr:to>
      <xdr:col>25</xdr:col>
      <xdr:colOff>0</xdr:colOff>
      <xdr:row>40</xdr:row>
      <xdr:rowOff>2055</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10559922" y="7983445"/>
          <a:ext cx="8956803" cy="181535"/>
        </a:xfrm>
        <a:prstGeom prst="rect">
          <a:avLst/>
        </a:prstGeom>
        <a:noFill/>
        <a:ln w="254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rx.or.jp/outline/docs/gaiyoushouhin_ver.4_20240401.pdf" TargetMode="External"/><Relationship Id="rId1" Type="http://schemas.openxmlformats.org/officeDocument/2006/relationships/hyperlink" Target="mailto:youryou_chouseiryoku@occto.or.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prx.or.jp/outline/docs/gaiyoushouhin_ver.4_20240401.pdf" TargetMode="External"/><Relationship Id="rId1" Type="http://schemas.openxmlformats.org/officeDocument/2006/relationships/hyperlink" Target="mailto:youryou_chouseiryoku@occto.or.jp"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prx.or.jp/outline/docs/gaiyoushouhin_ver.4_20240401.pdf" TargetMode="External"/><Relationship Id="rId1" Type="http://schemas.openxmlformats.org/officeDocument/2006/relationships/hyperlink" Target="mailto:xxxx@occto.or.jp"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eprx.or.jp/outline/docs/gaiyoushouhin_ver.4_20240401.pdf" TargetMode="External"/><Relationship Id="rId1" Type="http://schemas.openxmlformats.org/officeDocument/2006/relationships/hyperlink" Target="mailto:xxxx@occto.or.jp"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CACE2-82EE-4FAC-BF7B-B176B4DC6DC5}">
  <sheetPr codeName="Sheet4">
    <pageSetUpPr fitToPage="1"/>
  </sheetPr>
  <dimension ref="B1:AA323"/>
  <sheetViews>
    <sheetView tabSelected="1" view="pageBreakPreview" zoomScale="40" zoomScaleNormal="40" zoomScaleSheetLayoutView="40" workbookViewId="0">
      <selection activeCell="P24" sqref="P24"/>
    </sheetView>
  </sheetViews>
  <sheetFormatPr defaultColWidth="8.69921875" defaultRowHeight="14.4" x14ac:dyDescent="0.45"/>
  <cols>
    <col min="1" max="1" width="2.69921875" style="1" customWidth="1"/>
    <col min="2" max="2" width="5.19921875" style="1" customWidth="1"/>
    <col min="3" max="3" width="13.5" style="1" customWidth="1"/>
    <col min="4" max="4" width="10.296875" style="1" customWidth="1"/>
    <col min="5" max="5" width="8.09765625" style="1" customWidth="1"/>
    <col min="6" max="6" width="17.69921875" style="1" customWidth="1"/>
    <col min="7" max="7" width="8.09765625" style="1" customWidth="1"/>
    <col min="8" max="8" width="17.69921875" style="1" customWidth="1"/>
    <col min="9" max="9" width="8.3984375" style="1" customWidth="1"/>
    <col min="10" max="10" width="5.19921875" style="1" customWidth="1"/>
    <col min="11" max="11" width="8.09765625" style="1" customWidth="1"/>
    <col min="12" max="12" width="9.09765625" style="1" customWidth="1"/>
    <col min="13" max="13" width="13.796875" style="1" customWidth="1"/>
    <col min="14" max="14" width="12.296875" style="1" customWidth="1"/>
    <col min="15" max="15" width="9.19921875" style="1" customWidth="1"/>
    <col min="16" max="16" width="12.796875" style="1" bestFit="1" customWidth="1"/>
    <col min="17" max="21" width="11.69921875" style="1" customWidth="1"/>
    <col min="22" max="25" width="14.796875" style="1" customWidth="1"/>
    <col min="26" max="26" width="47.09765625" style="1" customWidth="1"/>
    <col min="27" max="27" width="2.69921875" style="1" customWidth="1"/>
    <col min="28" max="16384" width="8.69921875" style="1"/>
  </cols>
  <sheetData>
    <row r="1" spans="2:27" ht="15" x14ac:dyDescent="0.45">
      <c r="B1" s="40" t="s">
        <v>231</v>
      </c>
      <c r="Z1" s="8"/>
      <c r="AA1" s="8" t="s">
        <v>7</v>
      </c>
    </row>
    <row r="2" spans="2:27" ht="15" x14ac:dyDescent="0.45">
      <c r="B2" s="40" t="s">
        <v>232</v>
      </c>
      <c r="C2" s="42"/>
      <c r="Z2" s="8"/>
      <c r="AA2" s="8" t="s">
        <v>6</v>
      </c>
    </row>
    <row r="3" spans="2:27" x14ac:dyDescent="0.45">
      <c r="B3" s="28"/>
      <c r="C3" s="1" t="s">
        <v>182</v>
      </c>
      <c r="Z3" s="8"/>
    </row>
    <row r="4" spans="2:27" ht="15" customHeight="1" x14ac:dyDescent="0.45">
      <c r="B4" s="54" t="s">
        <v>166</v>
      </c>
      <c r="C4" s="54"/>
      <c r="D4" s="54"/>
      <c r="E4" s="54"/>
      <c r="F4" s="54"/>
      <c r="G4" s="54"/>
      <c r="H4" s="54"/>
      <c r="I4" s="54"/>
      <c r="J4" s="54"/>
      <c r="K4" s="54"/>
      <c r="L4" s="54"/>
      <c r="M4" s="54"/>
      <c r="N4" s="54"/>
      <c r="O4" s="54"/>
      <c r="P4" s="54"/>
      <c r="Q4" s="54"/>
      <c r="R4" s="54"/>
      <c r="S4" s="54"/>
      <c r="T4" s="54"/>
      <c r="U4" s="54"/>
      <c r="V4" s="54"/>
      <c r="W4" s="54"/>
      <c r="X4" s="54"/>
      <c r="Y4" s="54"/>
      <c r="Z4" s="54"/>
    </row>
    <row r="5" spans="2:27" x14ac:dyDescent="0.45">
      <c r="B5" s="4" t="s">
        <v>8</v>
      </c>
      <c r="C5" s="4"/>
      <c r="D5" s="4"/>
      <c r="E5" s="4"/>
      <c r="F5" s="4"/>
      <c r="G5" s="4"/>
      <c r="H5" s="4"/>
      <c r="I5" s="4"/>
      <c r="J5" s="4"/>
      <c r="K5" s="4"/>
      <c r="L5" s="4"/>
    </row>
    <row r="6" spans="2:27" x14ac:dyDescent="0.45">
      <c r="B6" s="43" t="s">
        <v>233</v>
      </c>
      <c r="C6" s="4"/>
      <c r="D6" s="6"/>
      <c r="E6" s="6"/>
      <c r="F6" s="6"/>
      <c r="G6" s="6"/>
      <c r="H6" s="6"/>
      <c r="I6" s="6"/>
      <c r="J6" s="6"/>
      <c r="K6" s="6"/>
      <c r="L6" s="6"/>
    </row>
    <row r="7" spans="2:27" x14ac:dyDescent="0.45">
      <c r="B7" s="43" t="s">
        <v>184</v>
      </c>
      <c r="C7" s="4"/>
      <c r="D7" s="6"/>
      <c r="E7" s="6"/>
      <c r="F7" s="6"/>
      <c r="G7" s="6"/>
      <c r="H7" s="6"/>
      <c r="I7" s="6"/>
      <c r="J7" s="6"/>
      <c r="K7" s="6"/>
      <c r="L7" s="6"/>
    </row>
    <row r="8" spans="2:27" x14ac:dyDescent="0.45">
      <c r="B8" s="43" t="s">
        <v>234</v>
      </c>
      <c r="C8" s="4"/>
      <c r="D8" s="6"/>
      <c r="E8" s="6"/>
      <c r="F8" s="6"/>
      <c r="G8" s="6"/>
      <c r="H8" s="6"/>
      <c r="I8" s="6"/>
      <c r="J8" s="6"/>
      <c r="K8" s="6"/>
      <c r="L8" s="6"/>
    </row>
    <row r="9" spans="2:27" x14ac:dyDescent="0.45">
      <c r="B9" s="4" t="s">
        <v>180</v>
      </c>
      <c r="C9" s="4"/>
      <c r="D9" s="6"/>
      <c r="E9" s="6"/>
      <c r="F9" s="6"/>
      <c r="G9" s="6"/>
      <c r="H9" s="6"/>
      <c r="I9" s="6"/>
      <c r="J9" s="6"/>
      <c r="K9" s="6"/>
      <c r="L9" s="6"/>
    </row>
    <row r="10" spans="2:27" ht="13.5" customHeight="1" x14ac:dyDescent="0.45">
      <c r="B10" s="38" t="s">
        <v>185</v>
      </c>
      <c r="C10" s="38"/>
      <c r="D10" s="7"/>
      <c r="E10" s="7"/>
      <c r="F10" s="7"/>
      <c r="G10" s="7"/>
      <c r="H10" s="7"/>
      <c r="I10" s="7"/>
      <c r="J10" s="7"/>
      <c r="K10" s="7"/>
      <c r="L10" s="7"/>
      <c r="M10" s="5"/>
      <c r="N10" s="5"/>
      <c r="O10" s="5"/>
      <c r="P10" s="5"/>
      <c r="Q10" s="5"/>
      <c r="R10" s="24"/>
      <c r="S10" s="5"/>
      <c r="T10" s="5"/>
      <c r="U10" s="5"/>
      <c r="V10" s="5"/>
      <c r="W10" s="5"/>
      <c r="X10" s="5"/>
      <c r="Y10" s="5"/>
    </row>
    <row r="11" spans="2:27" x14ac:dyDescent="0.45">
      <c r="B11" s="38" t="s">
        <v>214</v>
      </c>
      <c r="C11" s="38"/>
      <c r="D11" s="7"/>
      <c r="E11" s="7"/>
      <c r="F11" s="7"/>
      <c r="G11" s="7"/>
      <c r="H11" s="7"/>
      <c r="I11" s="7"/>
      <c r="J11" s="7"/>
      <c r="K11" s="7"/>
      <c r="L11" s="7"/>
      <c r="M11" s="5"/>
      <c r="N11" s="5"/>
      <c r="O11" s="5"/>
      <c r="P11" s="5"/>
      <c r="Q11" s="5"/>
      <c r="R11" s="5"/>
      <c r="S11" s="5"/>
      <c r="T11" s="5"/>
      <c r="U11" s="5"/>
      <c r="V11" s="5"/>
      <c r="W11" s="5"/>
      <c r="X11" s="5"/>
      <c r="Y11" s="5"/>
    </row>
    <row r="12" spans="2:27" x14ac:dyDescent="0.45">
      <c r="B12" s="38" t="s">
        <v>215</v>
      </c>
      <c r="C12" s="38"/>
      <c r="D12" s="7"/>
      <c r="E12" s="7"/>
      <c r="F12" s="7"/>
      <c r="G12" s="7"/>
      <c r="H12" s="7"/>
      <c r="I12" s="7"/>
      <c r="J12" s="7"/>
      <c r="K12" s="7"/>
      <c r="L12" s="7"/>
      <c r="M12" s="5"/>
      <c r="N12" s="5"/>
      <c r="O12" s="5"/>
      <c r="P12" s="5"/>
      <c r="Q12" s="5"/>
      <c r="R12" s="5"/>
      <c r="S12" s="5"/>
      <c r="T12" s="5"/>
      <c r="U12" s="5"/>
      <c r="V12" s="5"/>
      <c r="W12" s="5"/>
      <c r="X12" s="5"/>
      <c r="Y12" s="5"/>
    </row>
    <row r="13" spans="2:27" x14ac:dyDescent="0.45">
      <c r="B13" s="4" t="s">
        <v>200</v>
      </c>
      <c r="C13" s="38"/>
      <c r="D13" s="7"/>
      <c r="E13" s="7"/>
      <c r="F13" s="7"/>
      <c r="G13" s="7"/>
      <c r="H13" s="7"/>
      <c r="I13" s="7"/>
      <c r="J13" s="7"/>
      <c r="K13" s="7"/>
      <c r="L13" s="7"/>
      <c r="M13" s="5"/>
      <c r="N13" s="5"/>
      <c r="O13" s="5"/>
      <c r="P13" s="5"/>
      <c r="Q13" s="5"/>
      <c r="R13" s="5"/>
      <c r="S13" s="5"/>
      <c r="T13" s="5"/>
      <c r="U13" s="5"/>
      <c r="V13" s="5"/>
      <c r="W13" s="5"/>
      <c r="X13" s="5"/>
      <c r="Y13" s="5"/>
    </row>
    <row r="14" spans="2:27" ht="18" x14ac:dyDescent="0.45">
      <c r="B14" s="39" t="s">
        <v>201</v>
      </c>
      <c r="C14" s="38"/>
      <c r="D14" s="7"/>
      <c r="E14" s="31" t="s">
        <v>216</v>
      </c>
      <c r="F14" s="7"/>
      <c r="G14" s="7"/>
      <c r="H14" s="7"/>
      <c r="I14" s="7"/>
      <c r="J14" s="7"/>
      <c r="K14" s="7"/>
      <c r="L14" s="7"/>
      <c r="M14" s="5"/>
      <c r="N14" s="5"/>
      <c r="O14" s="5"/>
      <c r="P14" s="5"/>
      <c r="Q14" s="5"/>
      <c r="R14" s="5"/>
      <c r="S14" s="5"/>
      <c r="T14" s="5"/>
      <c r="U14" s="5"/>
      <c r="V14" s="5"/>
      <c r="W14" s="5"/>
      <c r="X14" s="5"/>
      <c r="Y14" s="5"/>
    </row>
    <row r="15" spans="2:27" x14ac:dyDescent="0.45">
      <c r="B15" s="4" t="s">
        <v>199</v>
      </c>
      <c r="C15" s="38"/>
      <c r="D15" s="7"/>
      <c r="E15" s="7"/>
      <c r="F15" s="7"/>
      <c r="G15" s="7"/>
      <c r="H15" s="7"/>
      <c r="I15" s="7"/>
      <c r="J15" s="7"/>
      <c r="K15" s="7"/>
      <c r="L15" s="7"/>
      <c r="M15" s="5"/>
      <c r="N15" s="5"/>
      <c r="O15" s="5"/>
      <c r="P15" s="5"/>
      <c r="Q15" s="5"/>
      <c r="R15" s="5"/>
      <c r="S15" s="5"/>
      <c r="T15" s="5"/>
      <c r="U15" s="5"/>
      <c r="V15" s="5"/>
      <c r="W15" s="5"/>
      <c r="X15" s="5"/>
      <c r="Y15" s="5"/>
    </row>
    <row r="16" spans="2:27" x14ac:dyDescent="0.45">
      <c r="B16" s="4" t="s">
        <v>204</v>
      </c>
      <c r="C16" s="38"/>
      <c r="D16" s="7"/>
      <c r="E16" s="7"/>
      <c r="F16" s="7"/>
      <c r="G16" s="7"/>
      <c r="H16" s="7"/>
      <c r="I16" s="7"/>
      <c r="J16" s="7"/>
      <c r="K16" s="7"/>
      <c r="L16" s="7"/>
      <c r="M16" s="5"/>
      <c r="N16" s="5"/>
      <c r="O16" s="5"/>
      <c r="P16" s="5"/>
      <c r="Q16" s="5"/>
      <c r="R16" s="5"/>
      <c r="S16" s="5"/>
      <c r="T16" s="5"/>
      <c r="U16" s="5"/>
      <c r="V16" s="5"/>
      <c r="W16" s="5"/>
      <c r="X16" s="5"/>
      <c r="Y16" s="5"/>
    </row>
    <row r="17" spans="2:27" x14ac:dyDescent="0.45">
      <c r="B17" s="4" t="s">
        <v>205</v>
      </c>
      <c r="C17" s="38"/>
      <c r="D17" s="7"/>
      <c r="E17" s="7"/>
      <c r="F17" s="7"/>
      <c r="G17" s="7"/>
      <c r="H17" s="7"/>
      <c r="I17" s="7"/>
      <c r="J17" s="7"/>
      <c r="K17" s="7"/>
      <c r="L17" s="7"/>
      <c r="M17" s="5"/>
      <c r="N17" s="5"/>
      <c r="O17" s="5"/>
      <c r="P17" s="5"/>
      <c r="Q17" s="5"/>
      <c r="R17" s="5"/>
      <c r="S17" s="5"/>
      <c r="T17" s="5"/>
      <c r="U17" s="5"/>
      <c r="V17" s="5"/>
      <c r="W17" s="5"/>
      <c r="X17" s="5"/>
      <c r="Y17" s="5"/>
    </row>
    <row r="18" spans="2:27" ht="18" x14ac:dyDescent="0.45">
      <c r="B18" s="24" t="s">
        <v>222</v>
      </c>
      <c r="C18" s="7"/>
      <c r="D18" s="7"/>
      <c r="E18" s="7"/>
      <c r="F18" s="7"/>
      <c r="G18" s="7"/>
      <c r="H18" s="7"/>
      <c r="I18" s="7"/>
      <c r="J18" s="7"/>
      <c r="K18" s="7"/>
      <c r="L18" s="7"/>
      <c r="M18" s="5"/>
      <c r="N18" s="5"/>
      <c r="O18" s="5"/>
      <c r="P18" s="5"/>
      <c r="Q18" s="5"/>
      <c r="R18" s="5"/>
      <c r="S18" s="5"/>
      <c r="T18" s="5"/>
      <c r="U18" s="5"/>
      <c r="V18" s="5"/>
      <c r="W18" s="41"/>
      <c r="X18" s="41"/>
      <c r="Y18" s="41"/>
      <c r="Z18" s="41"/>
      <c r="AA18" s="41"/>
    </row>
    <row r="19" spans="2:27" x14ac:dyDescent="0.45">
      <c r="B19" s="6" t="s">
        <v>238</v>
      </c>
      <c r="C19" s="7"/>
      <c r="D19" s="7"/>
      <c r="E19" s="7"/>
      <c r="F19" s="7"/>
      <c r="G19" s="7"/>
      <c r="H19" s="7"/>
      <c r="I19" s="7"/>
      <c r="J19" s="7"/>
      <c r="K19" s="7"/>
      <c r="L19" s="7"/>
      <c r="M19" s="5"/>
      <c r="N19" s="5"/>
      <c r="O19" s="5"/>
      <c r="P19" s="5"/>
      <c r="Q19" s="5"/>
      <c r="R19" s="5"/>
      <c r="S19" s="5"/>
      <c r="T19" s="5"/>
      <c r="U19" s="5"/>
      <c r="V19" s="5"/>
      <c r="W19" s="41"/>
      <c r="X19" s="41"/>
      <c r="Y19" s="41"/>
      <c r="Z19" s="41"/>
      <c r="AA19" s="41"/>
    </row>
    <row r="20" spans="2:27" x14ac:dyDescent="0.45">
      <c r="B20" s="45" t="s">
        <v>237</v>
      </c>
      <c r="C20" s="7"/>
      <c r="D20" s="7"/>
      <c r="E20" s="7"/>
      <c r="F20" s="7"/>
      <c r="G20" s="7"/>
      <c r="H20" s="7"/>
      <c r="I20" s="7"/>
      <c r="J20" s="7"/>
      <c r="K20" s="7"/>
      <c r="L20" s="7"/>
      <c r="M20" s="5"/>
      <c r="N20" s="5"/>
      <c r="O20" s="5"/>
      <c r="P20" s="5"/>
      <c r="Q20" s="5"/>
      <c r="R20" s="5"/>
      <c r="S20" s="5"/>
      <c r="T20" s="5"/>
      <c r="U20" s="5"/>
      <c r="V20" s="5"/>
      <c r="W20" s="41"/>
      <c r="X20" s="41"/>
      <c r="Y20" s="41"/>
      <c r="Z20" s="41"/>
      <c r="AA20" s="41"/>
    </row>
    <row r="21" spans="2:27" ht="18" x14ac:dyDescent="0.45">
      <c r="B21" s="24"/>
      <c r="C21" s="7"/>
      <c r="D21" s="7"/>
      <c r="E21" s="7"/>
      <c r="F21" s="7"/>
      <c r="G21" s="7"/>
      <c r="H21" s="7"/>
      <c r="I21" s="7"/>
      <c r="J21" s="7"/>
      <c r="K21" s="7"/>
      <c r="L21" s="7"/>
      <c r="M21" s="5"/>
      <c r="N21" s="5"/>
      <c r="O21" s="5"/>
      <c r="P21" s="5"/>
      <c r="Q21" s="5"/>
      <c r="R21" s="5"/>
      <c r="S21" s="5"/>
      <c r="T21" s="5"/>
      <c r="U21" s="5"/>
      <c r="V21" s="5"/>
      <c r="W21" s="41"/>
      <c r="X21" s="41"/>
      <c r="Y21" s="41"/>
      <c r="Z21" s="41"/>
      <c r="AA21" s="41"/>
    </row>
    <row r="22" spans="2:27" ht="28.5" customHeight="1" x14ac:dyDescent="0.45">
      <c r="B22" s="55" t="s">
        <v>5</v>
      </c>
      <c r="C22" s="56" t="s">
        <v>22</v>
      </c>
      <c r="D22" s="57"/>
      <c r="E22" s="57"/>
      <c r="F22" s="57"/>
      <c r="G22" s="57"/>
      <c r="H22" s="57"/>
      <c r="I22" s="57"/>
      <c r="J22" s="57"/>
      <c r="K22" s="57"/>
      <c r="L22" s="57"/>
      <c r="M22" s="57"/>
      <c r="N22" s="57"/>
      <c r="O22" s="58"/>
      <c r="P22" s="59" t="s">
        <v>179</v>
      </c>
      <c r="Q22" s="59" t="s">
        <v>181</v>
      </c>
      <c r="R22" s="55"/>
      <c r="S22" s="55"/>
      <c r="T22" s="55"/>
      <c r="U22" s="55"/>
      <c r="V22" s="60" t="s">
        <v>211</v>
      </c>
      <c r="W22" s="61"/>
      <c r="X22" s="61"/>
      <c r="Y22" s="62"/>
      <c r="Z22" s="59" t="s">
        <v>9</v>
      </c>
    </row>
    <row r="23" spans="2:27" ht="64.2" customHeight="1" x14ac:dyDescent="0.45">
      <c r="B23" s="55"/>
      <c r="C23" s="35" t="s">
        <v>10</v>
      </c>
      <c r="D23" s="35" t="s">
        <v>11</v>
      </c>
      <c r="E23" s="35" t="s">
        <v>219</v>
      </c>
      <c r="F23" s="35" t="s">
        <v>13</v>
      </c>
      <c r="G23" s="35" t="s">
        <v>16</v>
      </c>
      <c r="H23" s="35" t="s">
        <v>14</v>
      </c>
      <c r="I23" s="35" t="s">
        <v>15</v>
      </c>
      <c r="J23" s="10" t="s">
        <v>17</v>
      </c>
      <c r="K23" s="10" t="s">
        <v>18</v>
      </c>
      <c r="L23" s="35" t="s">
        <v>19</v>
      </c>
      <c r="M23" s="35" t="s">
        <v>218</v>
      </c>
      <c r="N23" s="35" t="s">
        <v>21</v>
      </c>
      <c r="O23" s="35" t="s">
        <v>178</v>
      </c>
      <c r="P23" s="59"/>
      <c r="Q23" s="25" t="s">
        <v>0</v>
      </c>
      <c r="R23" s="25" t="s">
        <v>1</v>
      </c>
      <c r="S23" s="25" t="s">
        <v>2</v>
      </c>
      <c r="T23" s="25" t="s">
        <v>3</v>
      </c>
      <c r="U23" s="25" t="s">
        <v>4</v>
      </c>
      <c r="V23" s="25" t="s">
        <v>1</v>
      </c>
      <c r="W23" s="25" t="s">
        <v>2</v>
      </c>
      <c r="X23" s="25" t="s">
        <v>3</v>
      </c>
      <c r="Y23" s="25" t="s">
        <v>4</v>
      </c>
      <c r="Z23" s="59"/>
    </row>
    <row r="24" spans="2:27" x14ac:dyDescent="0.45">
      <c r="B24" s="34">
        <v>1</v>
      </c>
      <c r="C24" s="11" t="str">
        <f>電源等情報データCSV!A2&amp;""</f>
        <v/>
      </c>
      <c r="D24" s="11" t="str">
        <f>電源等情報データCSV!B2&amp;""</f>
        <v/>
      </c>
      <c r="E24" s="11" t="str">
        <f>電源等情報データCSV!C2&amp;""</f>
        <v/>
      </c>
      <c r="F24" s="11" t="str">
        <f>電源等情報データCSV!D2&amp;""</f>
        <v/>
      </c>
      <c r="G24" s="11" t="str">
        <f>IF(VALUE(電源等情報データCSV!E2)=1, "安定電源","")</f>
        <v/>
      </c>
      <c r="H24" s="11" t="str">
        <f>電源等情報データCSV!F2&amp;""</f>
        <v/>
      </c>
      <c r="I24" s="11" t="str">
        <f>IFERROR(VLOOKUP(VALUE(電源等情報データCSV!I2),番号対応表!$A$2:$B$10,2),"")</f>
        <v/>
      </c>
      <c r="J24" s="11" t="str">
        <f>電源等情報データCSV!W2&amp;""</f>
        <v/>
      </c>
      <c r="K24" s="11" t="str">
        <f>電源等情報データCSV!X2&amp;""</f>
        <v/>
      </c>
      <c r="L24" s="11" t="str">
        <f>IFERROR(VLOOKUP(VALUE(電源等情報データCSV!AA2), 番号対応表!$D$2:$E$6,2),"")</f>
        <v/>
      </c>
      <c r="M24" s="11" t="str">
        <f>IFERROR(VLOOKUP(VALUE(電源等情報データCSV!AB2), 番号対応表!$G$2:$I$24,3),"")</f>
        <v/>
      </c>
      <c r="N24" s="12" t="str">
        <f>電源等情報データCSV!AC2&amp;""</f>
        <v/>
      </c>
      <c r="O24" s="12" t="str">
        <f>IF(電源等情報データCSV!AF2="","",IF(VALUE(電源等情報データCSV!AF2)=1, "有","無"))</f>
        <v/>
      </c>
      <c r="P24" s="49"/>
      <c r="Q24" s="49"/>
      <c r="R24" s="49"/>
      <c r="S24" s="49"/>
      <c r="T24" s="49"/>
      <c r="U24" s="49"/>
      <c r="V24" s="49"/>
      <c r="W24" s="49"/>
      <c r="X24" s="49"/>
      <c r="Y24" s="49"/>
      <c r="Z24" s="50"/>
    </row>
    <row r="25" spans="2:27" x14ac:dyDescent="0.45">
      <c r="B25" s="34">
        <v>2</v>
      </c>
      <c r="C25" s="11" t="str">
        <f>電源等情報データCSV!A3&amp;""</f>
        <v/>
      </c>
      <c r="D25" s="11" t="str">
        <f>電源等情報データCSV!B3&amp;""</f>
        <v/>
      </c>
      <c r="E25" s="11" t="str">
        <f>電源等情報データCSV!C3&amp;""</f>
        <v/>
      </c>
      <c r="F25" s="11" t="str">
        <f>電源等情報データCSV!D3&amp;""</f>
        <v/>
      </c>
      <c r="G25" s="11" t="str">
        <f>IF(VALUE(電源等情報データCSV!E3)=1, "安定電源","")</f>
        <v/>
      </c>
      <c r="H25" s="11" t="str">
        <f>電源等情報データCSV!F3&amp;""</f>
        <v/>
      </c>
      <c r="I25" s="11" t="str">
        <f>IFERROR(VLOOKUP(VALUE(電源等情報データCSV!I3),番号対応表!$A$2:$B$10,2),"")</f>
        <v/>
      </c>
      <c r="J25" s="11" t="str">
        <f>電源等情報データCSV!W3&amp;""</f>
        <v/>
      </c>
      <c r="K25" s="11" t="str">
        <f>電源等情報データCSV!X3&amp;""</f>
        <v/>
      </c>
      <c r="L25" s="11" t="str">
        <f>IFERROR(VLOOKUP(VALUE(電源等情報データCSV!AA3), 番号対応表!$D$2:$E$6,2),"")</f>
        <v/>
      </c>
      <c r="M25" s="11" t="str">
        <f>IFERROR(VLOOKUP(VALUE(電源等情報データCSV!AB3), 番号対応表!$G$2:$I$24,3),"")</f>
        <v/>
      </c>
      <c r="N25" s="12" t="str">
        <f>電源等情報データCSV!AC3&amp;""</f>
        <v/>
      </c>
      <c r="O25" s="12" t="str">
        <f>IF(電源等情報データCSV!AF3="","",IF(VALUE(電源等情報データCSV!AF3)=1, "有","無"))</f>
        <v/>
      </c>
      <c r="P25" s="49"/>
      <c r="Q25" s="49"/>
      <c r="R25" s="49"/>
      <c r="S25" s="49"/>
      <c r="T25" s="49"/>
      <c r="U25" s="49"/>
      <c r="V25" s="49"/>
      <c r="W25" s="49"/>
      <c r="X25" s="49"/>
      <c r="Y25" s="49"/>
      <c r="Z25" s="50"/>
    </row>
    <row r="26" spans="2:27" x14ac:dyDescent="0.45">
      <c r="B26" s="34">
        <v>3</v>
      </c>
      <c r="C26" s="11" t="str">
        <f>電源等情報データCSV!A4&amp;""</f>
        <v/>
      </c>
      <c r="D26" s="11" t="str">
        <f>電源等情報データCSV!B4&amp;""</f>
        <v/>
      </c>
      <c r="E26" s="11" t="str">
        <f>電源等情報データCSV!C4&amp;""</f>
        <v/>
      </c>
      <c r="F26" s="11" t="str">
        <f>電源等情報データCSV!D4&amp;""</f>
        <v/>
      </c>
      <c r="G26" s="11" t="str">
        <f>IF(VALUE(電源等情報データCSV!E4)=1, "安定電源","")</f>
        <v/>
      </c>
      <c r="H26" s="11" t="str">
        <f>電源等情報データCSV!F4&amp;""</f>
        <v/>
      </c>
      <c r="I26" s="11" t="str">
        <f>IFERROR(VLOOKUP(VALUE(電源等情報データCSV!I4),番号対応表!$A$2:$B$10,2),"")</f>
        <v/>
      </c>
      <c r="J26" s="11" t="str">
        <f>電源等情報データCSV!W4&amp;""</f>
        <v/>
      </c>
      <c r="K26" s="11" t="str">
        <f>電源等情報データCSV!X4&amp;""</f>
        <v/>
      </c>
      <c r="L26" s="11" t="str">
        <f>IFERROR(VLOOKUP(VALUE(電源等情報データCSV!AA4), 番号対応表!$D$2:$E$6,2),"")</f>
        <v/>
      </c>
      <c r="M26" s="11" t="str">
        <f>IFERROR(VLOOKUP(VALUE(電源等情報データCSV!AB4), 番号対応表!$G$2:$I$24,3),"")</f>
        <v/>
      </c>
      <c r="N26" s="12" t="str">
        <f>電源等情報データCSV!AC4&amp;""</f>
        <v/>
      </c>
      <c r="O26" s="12" t="str">
        <f>IF(電源等情報データCSV!AF4="","",IF(VALUE(電源等情報データCSV!AF4)=1, "有","無"))</f>
        <v/>
      </c>
      <c r="P26" s="49"/>
      <c r="Q26" s="49"/>
      <c r="R26" s="49"/>
      <c r="S26" s="49"/>
      <c r="T26" s="49"/>
      <c r="U26" s="49"/>
      <c r="V26" s="49"/>
      <c r="W26" s="49"/>
      <c r="X26" s="49"/>
      <c r="Y26" s="49"/>
      <c r="Z26" s="50"/>
    </row>
    <row r="27" spans="2:27" x14ac:dyDescent="0.45">
      <c r="B27" s="34">
        <v>4</v>
      </c>
      <c r="C27" s="11" t="str">
        <f>電源等情報データCSV!A5&amp;""</f>
        <v/>
      </c>
      <c r="D27" s="11" t="str">
        <f>電源等情報データCSV!B5&amp;""</f>
        <v/>
      </c>
      <c r="E27" s="11" t="str">
        <f>電源等情報データCSV!C5&amp;""</f>
        <v/>
      </c>
      <c r="F27" s="11" t="str">
        <f>電源等情報データCSV!D5&amp;""</f>
        <v/>
      </c>
      <c r="G27" s="11" t="str">
        <f>IF(VALUE(電源等情報データCSV!E5)=1, "安定電源","")</f>
        <v/>
      </c>
      <c r="H27" s="11" t="str">
        <f>電源等情報データCSV!F5&amp;""</f>
        <v/>
      </c>
      <c r="I27" s="11" t="str">
        <f>IFERROR(VLOOKUP(VALUE(電源等情報データCSV!I5),番号対応表!$A$2:$B$10,2),"")</f>
        <v/>
      </c>
      <c r="J27" s="11" t="str">
        <f>電源等情報データCSV!W5&amp;""</f>
        <v/>
      </c>
      <c r="K27" s="11" t="str">
        <f>電源等情報データCSV!X5&amp;""</f>
        <v/>
      </c>
      <c r="L27" s="11" t="str">
        <f>IFERROR(VLOOKUP(VALUE(電源等情報データCSV!AA5), 番号対応表!$D$2:$E$6,2),"")</f>
        <v/>
      </c>
      <c r="M27" s="11" t="str">
        <f>IFERROR(VLOOKUP(VALUE(電源等情報データCSV!AB5), 番号対応表!$G$2:$I$24,3),"")</f>
        <v/>
      </c>
      <c r="N27" s="12" t="str">
        <f>電源等情報データCSV!AC5&amp;""</f>
        <v/>
      </c>
      <c r="O27" s="12" t="str">
        <f>IF(電源等情報データCSV!AF5="","",IF(VALUE(電源等情報データCSV!AF5)=1, "有","無"))</f>
        <v/>
      </c>
      <c r="P27" s="49"/>
      <c r="Q27" s="49"/>
      <c r="R27" s="49"/>
      <c r="S27" s="49"/>
      <c r="T27" s="49"/>
      <c r="U27" s="49"/>
      <c r="V27" s="49"/>
      <c r="W27" s="49"/>
      <c r="X27" s="49"/>
      <c r="Y27" s="49"/>
      <c r="Z27" s="50"/>
    </row>
    <row r="28" spans="2:27" x14ac:dyDescent="0.45">
      <c r="B28" s="34">
        <v>5</v>
      </c>
      <c r="C28" s="11" t="str">
        <f>電源等情報データCSV!A6&amp;""</f>
        <v/>
      </c>
      <c r="D28" s="11" t="str">
        <f>電源等情報データCSV!B6&amp;""</f>
        <v/>
      </c>
      <c r="E28" s="11" t="str">
        <f>電源等情報データCSV!C6&amp;""</f>
        <v/>
      </c>
      <c r="F28" s="11" t="str">
        <f>電源等情報データCSV!D6&amp;""</f>
        <v/>
      </c>
      <c r="G28" s="11" t="str">
        <f>IF(VALUE(電源等情報データCSV!E6)=1, "安定電源","")</f>
        <v/>
      </c>
      <c r="H28" s="11" t="str">
        <f>電源等情報データCSV!F6&amp;""</f>
        <v/>
      </c>
      <c r="I28" s="11" t="str">
        <f>IFERROR(VLOOKUP(VALUE(電源等情報データCSV!I6),番号対応表!$A$2:$B$10,2),"")</f>
        <v/>
      </c>
      <c r="J28" s="11" t="str">
        <f>電源等情報データCSV!W6&amp;""</f>
        <v/>
      </c>
      <c r="K28" s="11" t="str">
        <f>電源等情報データCSV!X6&amp;""</f>
        <v/>
      </c>
      <c r="L28" s="11" t="str">
        <f>IFERROR(VLOOKUP(VALUE(電源等情報データCSV!AA6), 番号対応表!$D$2:$E$6,2),"")</f>
        <v/>
      </c>
      <c r="M28" s="11" t="str">
        <f>IFERROR(VLOOKUP(VALUE(電源等情報データCSV!AB6), 番号対応表!$G$2:$I$24,3),"")</f>
        <v/>
      </c>
      <c r="N28" s="12" t="str">
        <f>電源等情報データCSV!AC6&amp;""</f>
        <v/>
      </c>
      <c r="O28" s="12" t="str">
        <f>IF(電源等情報データCSV!AF6="","",IF(VALUE(電源等情報データCSV!AF6)=1, "有","無"))</f>
        <v/>
      </c>
      <c r="P28" s="49"/>
      <c r="Q28" s="49"/>
      <c r="R28" s="49"/>
      <c r="S28" s="49"/>
      <c r="T28" s="49"/>
      <c r="U28" s="49"/>
      <c r="V28" s="49"/>
      <c r="W28" s="49"/>
      <c r="X28" s="49"/>
      <c r="Y28" s="49"/>
      <c r="Z28" s="50"/>
    </row>
    <row r="29" spans="2:27" x14ac:dyDescent="0.45">
      <c r="B29" s="34">
        <v>6</v>
      </c>
      <c r="C29" s="11" t="str">
        <f>電源等情報データCSV!A7&amp;""</f>
        <v/>
      </c>
      <c r="D29" s="11" t="str">
        <f>電源等情報データCSV!B7&amp;""</f>
        <v/>
      </c>
      <c r="E29" s="11" t="str">
        <f>電源等情報データCSV!C7&amp;""</f>
        <v/>
      </c>
      <c r="F29" s="11" t="str">
        <f>電源等情報データCSV!D7&amp;""</f>
        <v/>
      </c>
      <c r="G29" s="11" t="str">
        <f>IF(VALUE(電源等情報データCSV!E7)=1, "安定電源","")</f>
        <v/>
      </c>
      <c r="H29" s="11" t="str">
        <f>電源等情報データCSV!F7&amp;""</f>
        <v/>
      </c>
      <c r="I29" s="11" t="str">
        <f>IFERROR(VLOOKUP(VALUE(電源等情報データCSV!I7),番号対応表!$A$2:$B$10,2),"")</f>
        <v/>
      </c>
      <c r="J29" s="11" t="str">
        <f>電源等情報データCSV!W7&amp;""</f>
        <v/>
      </c>
      <c r="K29" s="11" t="str">
        <f>電源等情報データCSV!X7&amp;""</f>
        <v/>
      </c>
      <c r="L29" s="11" t="str">
        <f>IFERROR(VLOOKUP(VALUE(電源等情報データCSV!AA7), 番号対応表!$D$2:$E$6,2),"")</f>
        <v/>
      </c>
      <c r="M29" s="11" t="str">
        <f>IFERROR(VLOOKUP(VALUE(電源等情報データCSV!AB7), 番号対応表!$G$2:$I$24,3),"")</f>
        <v/>
      </c>
      <c r="N29" s="12" t="str">
        <f>電源等情報データCSV!AC7&amp;""</f>
        <v/>
      </c>
      <c r="O29" s="12" t="str">
        <f>IF(電源等情報データCSV!AF7="","",IF(VALUE(電源等情報データCSV!AF7)=1, "有","無"))</f>
        <v/>
      </c>
      <c r="P29" s="49"/>
      <c r="Q29" s="49"/>
      <c r="R29" s="49"/>
      <c r="S29" s="49"/>
      <c r="T29" s="49"/>
      <c r="U29" s="49"/>
      <c r="V29" s="49"/>
      <c r="W29" s="49"/>
      <c r="X29" s="49"/>
      <c r="Y29" s="49"/>
      <c r="Z29" s="50"/>
    </row>
    <row r="30" spans="2:27" x14ac:dyDescent="0.45">
      <c r="B30" s="34">
        <v>7</v>
      </c>
      <c r="C30" s="11" t="str">
        <f>電源等情報データCSV!A8&amp;""</f>
        <v/>
      </c>
      <c r="D30" s="11" t="str">
        <f>電源等情報データCSV!B8&amp;""</f>
        <v/>
      </c>
      <c r="E30" s="11" t="str">
        <f>電源等情報データCSV!C8&amp;""</f>
        <v/>
      </c>
      <c r="F30" s="11" t="str">
        <f>電源等情報データCSV!D8&amp;""</f>
        <v/>
      </c>
      <c r="G30" s="11" t="str">
        <f>IF(VALUE(電源等情報データCSV!E8)=1, "安定電源","")</f>
        <v/>
      </c>
      <c r="H30" s="11" t="str">
        <f>電源等情報データCSV!F8&amp;""</f>
        <v/>
      </c>
      <c r="I30" s="11" t="str">
        <f>IFERROR(VLOOKUP(VALUE(電源等情報データCSV!I8),番号対応表!$A$2:$B$10,2),"")</f>
        <v/>
      </c>
      <c r="J30" s="11" t="str">
        <f>電源等情報データCSV!W8&amp;""</f>
        <v/>
      </c>
      <c r="K30" s="11" t="str">
        <f>電源等情報データCSV!X8&amp;""</f>
        <v/>
      </c>
      <c r="L30" s="11" t="str">
        <f>IFERROR(VLOOKUP(VALUE(電源等情報データCSV!AA8), 番号対応表!$D$2:$E$6,2),"")</f>
        <v/>
      </c>
      <c r="M30" s="11" t="str">
        <f>IFERROR(VLOOKUP(VALUE(電源等情報データCSV!AB8), 番号対応表!$G$2:$I$24,3),"")</f>
        <v/>
      </c>
      <c r="N30" s="12" t="str">
        <f>電源等情報データCSV!AC8&amp;""</f>
        <v/>
      </c>
      <c r="O30" s="12" t="str">
        <f>IF(電源等情報データCSV!AF8="","",IF(VALUE(電源等情報データCSV!AF8)=1, "有","無"))</f>
        <v/>
      </c>
      <c r="P30" s="49"/>
      <c r="Q30" s="49"/>
      <c r="R30" s="49"/>
      <c r="S30" s="49"/>
      <c r="T30" s="49"/>
      <c r="U30" s="49"/>
      <c r="V30" s="49"/>
      <c r="W30" s="49"/>
      <c r="X30" s="49"/>
      <c r="Y30" s="49"/>
      <c r="Z30" s="50"/>
    </row>
    <row r="31" spans="2:27" x14ac:dyDescent="0.45">
      <c r="B31" s="34">
        <v>8</v>
      </c>
      <c r="C31" s="11" t="str">
        <f>電源等情報データCSV!A9&amp;""</f>
        <v/>
      </c>
      <c r="D31" s="11" t="str">
        <f>電源等情報データCSV!B9&amp;""</f>
        <v/>
      </c>
      <c r="E31" s="11" t="str">
        <f>電源等情報データCSV!C9&amp;""</f>
        <v/>
      </c>
      <c r="F31" s="11" t="str">
        <f>電源等情報データCSV!D9&amp;""</f>
        <v/>
      </c>
      <c r="G31" s="11" t="str">
        <f>IF(VALUE(電源等情報データCSV!E9)=1, "安定電源","")</f>
        <v/>
      </c>
      <c r="H31" s="11" t="str">
        <f>電源等情報データCSV!F9&amp;""</f>
        <v/>
      </c>
      <c r="I31" s="11" t="str">
        <f>IFERROR(VLOOKUP(VALUE(電源等情報データCSV!I9),番号対応表!$A$2:$B$10,2),"")</f>
        <v/>
      </c>
      <c r="J31" s="11" t="str">
        <f>電源等情報データCSV!W9&amp;""</f>
        <v/>
      </c>
      <c r="K31" s="11" t="str">
        <f>電源等情報データCSV!X9&amp;""</f>
        <v/>
      </c>
      <c r="L31" s="11" t="str">
        <f>IFERROR(VLOOKUP(VALUE(電源等情報データCSV!AA9), 番号対応表!$D$2:$E$6,2),"")</f>
        <v/>
      </c>
      <c r="M31" s="11" t="str">
        <f>IFERROR(VLOOKUP(VALUE(電源等情報データCSV!AB9), 番号対応表!$G$2:$I$24,3),"")</f>
        <v/>
      </c>
      <c r="N31" s="12" t="str">
        <f>電源等情報データCSV!AC9&amp;""</f>
        <v/>
      </c>
      <c r="O31" s="12" t="str">
        <f>IF(電源等情報データCSV!AF9="","",IF(VALUE(電源等情報データCSV!AF9)=1, "有","無"))</f>
        <v/>
      </c>
      <c r="P31" s="49"/>
      <c r="Q31" s="49"/>
      <c r="R31" s="49"/>
      <c r="S31" s="49"/>
      <c r="T31" s="49"/>
      <c r="U31" s="49"/>
      <c r="V31" s="49"/>
      <c r="W31" s="49"/>
      <c r="X31" s="49"/>
      <c r="Y31" s="49"/>
      <c r="Z31" s="50"/>
    </row>
    <row r="32" spans="2:27" x14ac:dyDescent="0.45">
      <c r="B32" s="34">
        <v>9</v>
      </c>
      <c r="C32" s="11" t="str">
        <f>電源等情報データCSV!A10&amp;""</f>
        <v/>
      </c>
      <c r="D32" s="11" t="str">
        <f>電源等情報データCSV!B10&amp;""</f>
        <v/>
      </c>
      <c r="E32" s="11" t="str">
        <f>電源等情報データCSV!C10&amp;""</f>
        <v/>
      </c>
      <c r="F32" s="11" t="str">
        <f>電源等情報データCSV!D10&amp;""</f>
        <v/>
      </c>
      <c r="G32" s="11" t="str">
        <f>IF(VALUE(電源等情報データCSV!E10)=1, "安定電源","")</f>
        <v/>
      </c>
      <c r="H32" s="11" t="str">
        <f>電源等情報データCSV!F10&amp;""</f>
        <v/>
      </c>
      <c r="I32" s="11" t="str">
        <f>IFERROR(VLOOKUP(VALUE(電源等情報データCSV!I10),番号対応表!$A$2:$B$10,2),"")</f>
        <v/>
      </c>
      <c r="J32" s="11" t="str">
        <f>電源等情報データCSV!W10&amp;""</f>
        <v/>
      </c>
      <c r="K32" s="11" t="str">
        <f>電源等情報データCSV!X10&amp;""</f>
        <v/>
      </c>
      <c r="L32" s="11" t="str">
        <f>IFERROR(VLOOKUP(VALUE(電源等情報データCSV!AA10), 番号対応表!$D$2:$E$6,2),"")</f>
        <v/>
      </c>
      <c r="M32" s="11" t="str">
        <f>IFERROR(VLOOKUP(VALUE(電源等情報データCSV!AB10), 番号対応表!$G$2:$I$24,3),"")</f>
        <v/>
      </c>
      <c r="N32" s="12" t="str">
        <f>電源等情報データCSV!AC10&amp;""</f>
        <v/>
      </c>
      <c r="O32" s="12" t="str">
        <f>IF(電源等情報データCSV!AF10="","",IF(VALUE(電源等情報データCSV!AF10)=1, "有","無"))</f>
        <v/>
      </c>
      <c r="P32" s="49"/>
      <c r="Q32" s="49"/>
      <c r="R32" s="49"/>
      <c r="S32" s="49"/>
      <c r="T32" s="49"/>
      <c r="U32" s="49"/>
      <c r="V32" s="49"/>
      <c r="W32" s="49"/>
      <c r="X32" s="49"/>
      <c r="Y32" s="49"/>
      <c r="Z32" s="50"/>
    </row>
    <row r="33" spans="2:26" x14ac:dyDescent="0.45">
      <c r="B33" s="34">
        <v>10</v>
      </c>
      <c r="C33" s="11" t="str">
        <f>電源等情報データCSV!A11&amp;""</f>
        <v/>
      </c>
      <c r="D33" s="11" t="str">
        <f>電源等情報データCSV!B11&amp;""</f>
        <v/>
      </c>
      <c r="E33" s="11" t="str">
        <f>電源等情報データCSV!C11&amp;""</f>
        <v/>
      </c>
      <c r="F33" s="11" t="str">
        <f>電源等情報データCSV!D11&amp;""</f>
        <v/>
      </c>
      <c r="G33" s="11" t="str">
        <f>IF(VALUE(電源等情報データCSV!E11)=1, "安定電源","")</f>
        <v/>
      </c>
      <c r="H33" s="11" t="str">
        <f>電源等情報データCSV!F11&amp;""</f>
        <v/>
      </c>
      <c r="I33" s="11" t="str">
        <f>IFERROR(VLOOKUP(VALUE(電源等情報データCSV!I11),番号対応表!$A$2:$B$10,2),"")</f>
        <v/>
      </c>
      <c r="J33" s="11" t="str">
        <f>電源等情報データCSV!W11&amp;""</f>
        <v/>
      </c>
      <c r="K33" s="11" t="str">
        <f>電源等情報データCSV!X11&amp;""</f>
        <v/>
      </c>
      <c r="L33" s="11" t="str">
        <f>IFERROR(VLOOKUP(VALUE(電源等情報データCSV!AA11), 番号対応表!$D$2:$E$6,2),"")</f>
        <v/>
      </c>
      <c r="M33" s="11" t="str">
        <f>IFERROR(VLOOKUP(VALUE(電源等情報データCSV!AB11), 番号対応表!$G$2:$I$24,3),"")</f>
        <v/>
      </c>
      <c r="N33" s="12" t="str">
        <f>電源等情報データCSV!AC11&amp;""</f>
        <v/>
      </c>
      <c r="O33" s="12" t="str">
        <f>IF(電源等情報データCSV!AF11="","",IF(VALUE(電源等情報データCSV!AF11)=1, "有","無"))</f>
        <v/>
      </c>
      <c r="P33" s="49"/>
      <c r="Q33" s="49"/>
      <c r="R33" s="49"/>
      <c r="S33" s="49"/>
      <c r="T33" s="49"/>
      <c r="U33" s="49"/>
      <c r="V33" s="49"/>
      <c r="W33" s="49"/>
      <c r="X33" s="49"/>
      <c r="Y33" s="49"/>
      <c r="Z33" s="50"/>
    </row>
    <row r="34" spans="2:26" x14ac:dyDescent="0.45">
      <c r="B34" s="34">
        <v>11</v>
      </c>
      <c r="C34" s="11" t="str">
        <f>電源等情報データCSV!A12&amp;""</f>
        <v/>
      </c>
      <c r="D34" s="11" t="str">
        <f>電源等情報データCSV!B12&amp;""</f>
        <v/>
      </c>
      <c r="E34" s="11" t="str">
        <f>電源等情報データCSV!C12&amp;""</f>
        <v/>
      </c>
      <c r="F34" s="11" t="str">
        <f>電源等情報データCSV!D12&amp;""</f>
        <v/>
      </c>
      <c r="G34" s="11" t="str">
        <f>IF(VALUE(電源等情報データCSV!E12)=1, "安定電源","")</f>
        <v/>
      </c>
      <c r="H34" s="11" t="str">
        <f>電源等情報データCSV!F12&amp;""</f>
        <v/>
      </c>
      <c r="I34" s="11" t="str">
        <f>IFERROR(VLOOKUP(VALUE(電源等情報データCSV!I12),番号対応表!$A$2:$B$10,2),"")</f>
        <v/>
      </c>
      <c r="J34" s="11" t="str">
        <f>電源等情報データCSV!W12&amp;""</f>
        <v/>
      </c>
      <c r="K34" s="11" t="str">
        <f>電源等情報データCSV!X12&amp;""</f>
        <v/>
      </c>
      <c r="L34" s="11" t="str">
        <f>IFERROR(VLOOKUP(VALUE(電源等情報データCSV!AA12), 番号対応表!$D$2:$E$6,2),"")</f>
        <v/>
      </c>
      <c r="M34" s="11" t="str">
        <f>IFERROR(VLOOKUP(VALUE(電源等情報データCSV!AB12), 番号対応表!$G$2:$I$24,3),"")</f>
        <v/>
      </c>
      <c r="N34" s="12" t="str">
        <f>電源等情報データCSV!AC12&amp;""</f>
        <v/>
      </c>
      <c r="O34" s="12" t="str">
        <f>IF(電源等情報データCSV!AF12="","",IF(VALUE(電源等情報データCSV!AF12)=1, "有","無"))</f>
        <v/>
      </c>
      <c r="P34" s="49"/>
      <c r="Q34" s="49"/>
      <c r="R34" s="49"/>
      <c r="S34" s="49"/>
      <c r="T34" s="49"/>
      <c r="U34" s="49"/>
      <c r="V34" s="49"/>
      <c r="W34" s="49"/>
      <c r="X34" s="49"/>
      <c r="Y34" s="49"/>
      <c r="Z34" s="50"/>
    </row>
    <row r="35" spans="2:26" x14ac:dyDescent="0.45">
      <c r="B35" s="34">
        <v>12</v>
      </c>
      <c r="C35" s="11" t="str">
        <f>電源等情報データCSV!A13&amp;""</f>
        <v/>
      </c>
      <c r="D35" s="11" t="str">
        <f>電源等情報データCSV!B13&amp;""</f>
        <v/>
      </c>
      <c r="E35" s="11" t="str">
        <f>電源等情報データCSV!C13&amp;""</f>
        <v/>
      </c>
      <c r="F35" s="11" t="str">
        <f>電源等情報データCSV!D13&amp;""</f>
        <v/>
      </c>
      <c r="G35" s="11" t="str">
        <f>IF(VALUE(電源等情報データCSV!E13)=1, "安定電源","")</f>
        <v/>
      </c>
      <c r="H35" s="11" t="str">
        <f>電源等情報データCSV!F13&amp;""</f>
        <v/>
      </c>
      <c r="I35" s="11" t="str">
        <f>IFERROR(VLOOKUP(VALUE(電源等情報データCSV!I13),番号対応表!$A$2:$B$10,2),"")</f>
        <v/>
      </c>
      <c r="J35" s="11" t="str">
        <f>電源等情報データCSV!W13&amp;""</f>
        <v/>
      </c>
      <c r="K35" s="11" t="str">
        <f>電源等情報データCSV!X13&amp;""</f>
        <v/>
      </c>
      <c r="L35" s="11" t="str">
        <f>IFERROR(VLOOKUP(VALUE(電源等情報データCSV!AA13), 番号対応表!$D$2:$E$6,2),"")</f>
        <v/>
      </c>
      <c r="M35" s="11" t="str">
        <f>IFERROR(VLOOKUP(VALUE(電源等情報データCSV!AB13), 番号対応表!$G$2:$I$24,3),"")</f>
        <v/>
      </c>
      <c r="N35" s="12" t="str">
        <f>電源等情報データCSV!AC13&amp;""</f>
        <v/>
      </c>
      <c r="O35" s="12" t="str">
        <f>IF(電源等情報データCSV!AF13="","",IF(VALUE(電源等情報データCSV!AF13)=1, "有","無"))</f>
        <v/>
      </c>
      <c r="P35" s="49"/>
      <c r="Q35" s="49"/>
      <c r="R35" s="49"/>
      <c r="S35" s="49"/>
      <c r="T35" s="49"/>
      <c r="U35" s="49"/>
      <c r="V35" s="49"/>
      <c r="W35" s="49"/>
      <c r="X35" s="49"/>
      <c r="Y35" s="49"/>
      <c r="Z35" s="50"/>
    </row>
    <row r="36" spans="2:26" x14ac:dyDescent="0.45">
      <c r="B36" s="34">
        <v>13</v>
      </c>
      <c r="C36" s="11" t="str">
        <f>電源等情報データCSV!A14&amp;""</f>
        <v/>
      </c>
      <c r="D36" s="11" t="str">
        <f>電源等情報データCSV!B14&amp;""</f>
        <v/>
      </c>
      <c r="E36" s="11" t="str">
        <f>電源等情報データCSV!C14&amp;""</f>
        <v/>
      </c>
      <c r="F36" s="11" t="str">
        <f>電源等情報データCSV!D14&amp;""</f>
        <v/>
      </c>
      <c r="G36" s="11" t="str">
        <f>IF(VALUE(電源等情報データCSV!E14)=1, "安定電源","")</f>
        <v/>
      </c>
      <c r="H36" s="11" t="str">
        <f>電源等情報データCSV!F14&amp;""</f>
        <v/>
      </c>
      <c r="I36" s="11" t="str">
        <f>IFERROR(VLOOKUP(VALUE(電源等情報データCSV!I14),番号対応表!$A$2:$B$10,2),"")</f>
        <v/>
      </c>
      <c r="J36" s="11" t="str">
        <f>電源等情報データCSV!W14&amp;""</f>
        <v/>
      </c>
      <c r="K36" s="11" t="str">
        <f>電源等情報データCSV!X14&amp;""</f>
        <v/>
      </c>
      <c r="L36" s="11" t="str">
        <f>IFERROR(VLOOKUP(VALUE(電源等情報データCSV!AA14), 番号対応表!$D$2:$E$6,2),"")</f>
        <v/>
      </c>
      <c r="M36" s="11" t="str">
        <f>IFERROR(VLOOKUP(VALUE(電源等情報データCSV!AB14), 番号対応表!$G$2:$I$24,3),"")</f>
        <v/>
      </c>
      <c r="N36" s="12" t="str">
        <f>電源等情報データCSV!AC14&amp;""</f>
        <v/>
      </c>
      <c r="O36" s="12" t="str">
        <f>IF(電源等情報データCSV!AF14="","",IF(VALUE(電源等情報データCSV!AF14)=1, "有","無"))</f>
        <v/>
      </c>
      <c r="P36" s="49"/>
      <c r="Q36" s="49"/>
      <c r="R36" s="49"/>
      <c r="S36" s="49"/>
      <c r="T36" s="49"/>
      <c r="U36" s="49"/>
      <c r="V36" s="49"/>
      <c r="W36" s="49"/>
      <c r="X36" s="49"/>
      <c r="Y36" s="49"/>
      <c r="Z36" s="50"/>
    </row>
    <row r="37" spans="2:26" x14ac:dyDescent="0.45">
      <c r="B37" s="34">
        <v>14</v>
      </c>
      <c r="C37" s="11" t="str">
        <f>電源等情報データCSV!A15&amp;""</f>
        <v/>
      </c>
      <c r="D37" s="11" t="str">
        <f>電源等情報データCSV!B15&amp;""</f>
        <v/>
      </c>
      <c r="E37" s="11" t="str">
        <f>電源等情報データCSV!C15&amp;""</f>
        <v/>
      </c>
      <c r="F37" s="11" t="str">
        <f>電源等情報データCSV!D15&amp;""</f>
        <v/>
      </c>
      <c r="G37" s="11" t="str">
        <f>IF(VALUE(電源等情報データCSV!E15)=1, "安定電源","")</f>
        <v/>
      </c>
      <c r="H37" s="11" t="str">
        <f>電源等情報データCSV!F15&amp;""</f>
        <v/>
      </c>
      <c r="I37" s="11" t="str">
        <f>IFERROR(VLOOKUP(VALUE(電源等情報データCSV!I15),番号対応表!$A$2:$B$10,2),"")</f>
        <v/>
      </c>
      <c r="J37" s="11" t="str">
        <f>電源等情報データCSV!W15&amp;""</f>
        <v/>
      </c>
      <c r="K37" s="11" t="str">
        <f>電源等情報データCSV!X15&amp;""</f>
        <v/>
      </c>
      <c r="L37" s="11" t="str">
        <f>IFERROR(VLOOKUP(VALUE(電源等情報データCSV!AA15), 番号対応表!$D$2:$E$6,2),"")</f>
        <v/>
      </c>
      <c r="M37" s="11" t="str">
        <f>IFERROR(VLOOKUP(VALUE(電源等情報データCSV!AB15), 番号対応表!$G$2:$I$24,3),"")</f>
        <v/>
      </c>
      <c r="N37" s="12" t="str">
        <f>電源等情報データCSV!AC15&amp;""</f>
        <v/>
      </c>
      <c r="O37" s="12" t="str">
        <f>IF(電源等情報データCSV!AF15="","",IF(VALUE(電源等情報データCSV!AF15)=1, "有","無"))</f>
        <v/>
      </c>
      <c r="P37" s="49"/>
      <c r="Q37" s="49"/>
      <c r="R37" s="49"/>
      <c r="S37" s="49"/>
      <c r="T37" s="49"/>
      <c r="U37" s="49"/>
      <c r="V37" s="49"/>
      <c r="W37" s="49"/>
      <c r="X37" s="49"/>
      <c r="Y37" s="49"/>
      <c r="Z37" s="50"/>
    </row>
    <row r="38" spans="2:26" x14ac:dyDescent="0.45">
      <c r="B38" s="34">
        <v>15</v>
      </c>
      <c r="C38" s="11" t="str">
        <f>電源等情報データCSV!A16&amp;""</f>
        <v/>
      </c>
      <c r="D38" s="11" t="str">
        <f>電源等情報データCSV!B16&amp;""</f>
        <v/>
      </c>
      <c r="E38" s="11" t="str">
        <f>電源等情報データCSV!C16&amp;""</f>
        <v/>
      </c>
      <c r="F38" s="11" t="str">
        <f>電源等情報データCSV!D16&amp;""</f>
        <v/>
      </c>
      <c r="G38" s="11" t="str">
        <f>IF(VALUE(電源等情報データCSV!E16)=1, "安定電源","")</f>
        <v/>
      </c>
      <c r="H38" s="11" t="str">
        <f>電源等情報データCSV!F16&amp;""</f>
        <v/>
      </c>
      <c r="I38" s="11" t="str">
        <f>IFERROR(VLOOKUP(VALUE(電源等情報データCSV!I16),番号対応表!$A$2:$B$10,2),"")</f>
        <v/>
      </c>
      <c r="J38" s="11" t="str">
        <f>電源等情報データCSV!W16&amp;""</f>
        <v/>
      </c>
      <c r="K38" s="11" t="str">
        <f>電源等情報データCSV!X16&amp;""</f>
        <v/>
      </c>
      <c r="L38" s="11" t="str">
        <f>IFERROR(VLOOKUP(VALUE(電源等情報データCSV!AA16), 番号対応表!$D$2:$E$6,2),"")</f>
        <v/>
      </c>
      <c r="M38" s="11" t="str">
        <f>IFERROR(VLOOKUP(VALUE(電源等情報データCSV!AB16), 番号対応表!$G$2:$I$24,3),"")</f>
        <v/>
      </c>
      <c r="N38" s="12" t="str">
        <f>電源等情報データCSV!AC16&amp;""</f>
        <v/>
      </c>
      <c r="O38" s="12" t="str">
        <f>IF(電源等情報データCSV!AF16="","",IF(VALUE(電源等情報データCSV!AF16)=1, "有","無"))</f>
        <v/>
      </c>
      <c r="P38" s="49"/>
      <c r="Q38" s="49"/>
      <c r="R38" s="49"/>
      <c r="S38" s="49"/>
      <c r="T38" s="49"/>
      <c r="U38" s="49"/>
      <c r="V38" s="49"/>
      <c r="W38" s="49"/>
      <c r="X38" s="49"/>
      <c r="Y38" s="49"/>
      <c r="Z38" s="50"/>
    </row>
    <row r="39" spans="2:26" x14ac:dyDescent="0.45">
      <c r="B39" s="34">
        <v>16</v>
      </c>
      <c r="C39" s="11" t="str">
        <f>電源等情報データCSV!A17&amp;""</f>
        <v/>
      </c>
      <c r="D39" s="11" t="str">
        <f>電源等情報データCSV!B17&amp;""</f>
        <v/>
      </c>
      <c r="E39" s="11" t="str">
        <f>電源等情報データCSV!C17&amp;""</f>
        <v/>
      </c>
      <c r="F39" s="11" t="str">
        <f>電源等情報データCSV!D17&amp;""</f>
        <v/>
      </c>
      <c r="G39" s="11" t="str">
        <f>IF(VALUE(電源等情報データCSV!E17)=1, "安定電源","")</f>
        <v/>
      </c>
      <c r="H39" s="11" t="str">
        <f>電源等情報データCSV!F17&amp;""</f>
        <v/>
      </c>
      <c r="I39" s="11" t="str">
        <f>IFERROR(VLOOKUP(VALUE(電源等情報データCSV!I17),番号対応表!$A$2:$B$10,2),"")</f>
        <v/>
      </c>
      <c r="J39" s="11" t="str">
        <f>電源等情報データCSV!W17&amp;""</f>
        <v/>
      </c>
      <c r="K39" s="11" t="str">
        <f>電源等情報データCSV!X17&amp;""</f>
        <v/>
      </c>
      <c r="L39" s="11" t="str">
        <f>IFERROR(VLOOKUP(VALUE(電源等情報データCSV!AA17), 番号対応表!$D$2:$E$6,2),"")</f>
        <v/>
      </c>
      <c r="M39" s="11" t="str">
        <f>IFERROR(VLOOKUP(VALUE(電源等情報データCSV!AB17), 番号対応表!$G$2:$I$24,3),"")</f>
        <v/>
      </c>
      <c r="N39" s="12" t="str">
        <f>電源等情報データCSV!AC17&amp;""</f>
        <v/>
      </c>
      <c r="O39" s="12" t="str">
        <f>IF(電源等情報データCSV!AF17="","",IF(VALUE(電源等情報データCSV!AF17)=1, "有","無"))</f>
        <v/>
      </c>
      <c r="P39" s="49"/>
      <c r="Q39" s="49"/>
      <c r="R39" s="49"/>
      <c r="S39" s="49"/>
      <c r="T39" s="49"/>
      <c r="U39" s="49"/>
      <c r="V39" s="49"/>
      <c r="W39" s="49"/>
      <c r="X39" s="49"/>
      <c r="Y39" s="49"/>
      <c r="Z39" s="50"/>
    </row>
    <row r="40" spans="2:26" x14ac:dyDescent="0.45">
      <c r="B40" s="34">
        <v>17</v>
      </c>
      <c r="C40" s="11" t="str">
        <f>電源等情報データCSV!A18&amp;""</f>
        <v/>
      </c>
      <c r="D40" s="11" t="str">
        <f>電源等情報データCSV!B18&amp;""</f>
        <v/>
      </c>
      <c r="E40" s="11" t="str">
        <f>電源等情報データCSV!C18&amp;""</f>
        <v/>
      </c>
      <c r="F40" s="11" t="str">
        <f>電源等情報データCSV!D18&amp;""</f>
        <v/>
      </c>
      <c r="G40" s="11" t="str">
        <f>IF(VALUE(電源等情報データCSV!E18)=1, "安定電源","")</f>
        <v/>
      </c>
      <c r="H40" s="11" t="str">
        <f>電源等情報データCSV!F18&amp;""</f>
        <v/>
      </c>
      <c r="I40" s="11" t="str">
        <f>IFERROR(VLOOKUP(VALUE(電源等情報データCSV!I18),番号対応表!$A$2:$B$10,2),"")</f>
        <v/>
      </c>
      <c r="J40" s="11" t="str">
        <f>電源等情報データCSV!W18&amp;""</f>
        <v/>
      </c>
      <c r="K40" s="11" t="str">
        <f>電源等情報データCSV!X18&amp;""</f>
        <v/>
      </c>
      <c r="L40" s="11" t="str">
        <f>IFERROR(VLOOKUP(VALUE(電源等情報データCSV!AA18), 番号対応表!$D$2:$E$6,2),"")</f>
        <v/>
      </c>
      <c r="M40" s="11" t="str">
        <f>IFERROR(VLOOKUP(VALUE(電源等情報データCSV!AB18), 番号対応表!$G$2:$I$24,3),"")</f>
        <v/>
      </c>
      <c r="N40" s="12" t="str">
        <f>電源等情報データCSV!AC18&amp;""</f>
        <v/>
      </c>
      <c r="O40" s="12" t="str">
        <f>IF(電源等情報データCSV!AF18="","",IF(VALUE(電源等情報データCSV!AF18)=1, "有","無"))</f>
        <v/>
      </c>
      <c r="P40" s="49"/>
      <c r="Q40" s="49"/>
      <c r="R40" s="49"/>
      <c r="S40" s="49"/>
      <c r="T40" s="49"/>
      <c r="U40" s="49"/>
      <c r="V40" s="49"/>
      <c r="W40" s="49"/>
      <c r="X40" s="49"/>
      <c r="Y40" s="49"/>
      <c r="Z40" s="50"/>
    </row>
    <row r="41" spans="2:26" x14ac:dyDescent="0.45">
      <c r="B41" s="34">
        <v>18</v>
      </c>
      <c r="C41" s="11" t="str">
        <f>電源等情報データCSV!A19&amp;""</f>
        <v/>
      </c>
      <c r="D41" s="11" t="str">
        <f>電源等情報データCSV!B19&amp;""</f>
        <v/>
      </c>
      <c r="E41" s="11" t="str">
        <f>電源等情報データCSV!C19&amp;""</f>
        <v/>
      </c>
      <c r="F41" s="11" t="str">
        <f>電源等情報データCSV!D19&amp;""</f>
        <v/>
      </c>
      <c r="G41" s="11" t="str">
        <f>IF(VALUE(電源等情報データCSV!E19)=1, "安定電源","")</f>
        <v/>
      </c>
      <c r="H41" s="11" t="str">
        <f>電源等情報データCSV!F19&amp;""</f>
        <v/>
      </c>
      <c r="I41" s="11" t="str">
        <f>IFERROR(VLOOKUP(VALUE(電源等情報データCSV!I19),番号対応表!$A$2:$B$10,2),"")</f>
        <v/>
      </c>
      <c r="J41" s="11" t="str">
        <f>電源等情報データCSV!W19&amp;""</f>
        <v/>
      </c>
      <c r="K41" s="11" t="str">
        <f>電源等情報データCSV!X19&amp;""</f>
        <v/>
      </c>
      <c r="L41" s="11" t="str">
        <f>IFERROR(VLOOKUP(VALUE(電源等情報データCSV!AA19), 番号対応表!$D$2:$E$6,2),"")</f>
        <v/>
      </c>
      <c r="M41" s="11" t="str">
        <f>IFERROR(VLOOKUP(VALUE(電源等情報データCSV!AB19), 番号対応表!$G$2:$I$24,3),"")</f>
        <v/>
      </c>
      <c r="N41" s="12" t="str">
        <f>電源等情報データCSV!AC19&amp;""</f>
        <v/>
      </c>
      <c r="O41" s="12" t="str">
        <f>IF(電源等情報データCSV!AF19="","",IF(VALUE(電源等情報データCSV!AF19)=1, "有","無"))</f>
        <v/>
      </c>
      <c r="P41" s="49"/>
      <c r="Q41" s="49"/>
      <c r="R41" s="49"/>
      <c r="S41" s="49"/>
      <c r="T41" s="49"/>
      <c r="U41" s="49"/>
      <c r="V41" s="49"/>
      <c r="W41" s="49"/>
      <c r="X41" s="49"/>
      <c r="Y41" s="49"/>
      <c r="Z41" s="50"/>
    </row>
    <row r="42" spans="2:26" x14ac:dyDescent="0.45">
      <c r="B42" s="34">
        <v>19</v>
      </c>
      <c r="C42" s="11" t="str">
        <f>電源等情報データCSV!A20&amp;""</f>
        <v/>
      </c>
      <c r="D42" s="11" t="str">
        <f>電源等情報データCSV!B20&amp;""</f>
        <v/>
      </c>
      <c r="E42" s="11" t="str">
        <f>電源等情報データCSV!C20&amp;""</f>
        <v/>
      </c>
      <c r="F42" s="11" t="str">
        <f>電源等情報データCSV!D20&amp;""</f>
        <v/>
      </c>
      <c r="G42" s="11" t="str">
        <f>IF(VALUE(電源等情報データCSV!E20)=1, "安定電源","")</f>
        <v/>
      </c>
      <c r="H42" s="11" t="str">
        <f>電源等情報データCSV!F20&amp;""</f>
        <v/>
      </c>
      <c r="I42" s="11" t="str">
        <f>IFERROR(VLOOKUP(VALUE(電源等情報データCSV!I20),番号対応表!$A$2:$B$10,2),"")</f>
        <v/>
      </c>
      <c r="J42" s="11" t="str">
        <f>電源等情報データCSV!W20&amp;""</f>
        <v/>
      </c>
      <c r="K42" s="11" t="str">
        <f>電源等情報データCSV!X20&amp;""</f>
        <v/>
      </c>
      <c r="L42" s="11" t="str">
        <f>IFERROR(VLOOKUP(VALUE(電源等情報データCSV!AA20), 番号対応表!$D$2:$E$6,2),"")</f>
        <v/>
      </c>
      <c r="M42" s="11" t="str">
        <f>IFERROR(VLOOKUP(VALUE(電源等情報データCSV!AB20), 番号対応表!$G$2:$I$24,3),"")</f>
        <v/>
      </c>
      <c r="N42" s="12" t="str">
        <f>電源等情報データCSV!AC20&amp;""</f>
        <v/>
      </c>
      <c r="O42" s="12" t="str">
        <f>IF(電源等情報データCSV!AF20="","",IF(VALUE(電源等情報データCSV!AF20)=1, "有","無"))</f>
        <v/>
      </c>
      <c r="P42" s="49"/>
      <c r="Q42" s="49"/>
      <c r="R42" s="49"/>
      <c r="S42" s="49"/>
      <c r="T42" s="49"/>
      <c r="U42" s="49"/>
      <c r="V42" s="49"/>
      <c r="W42" s="49"/>
      <c r="X42" s="49"/>
      <c r="Y42" s="49"/>
      <c r="Z42" s="50"/>
    </row>
    <row r="43" spans="2:26" x14ac:dyDescent="0.45">
      <c r="B43" s="34">
        <v>20</v>
      </c>
      <c r="C43" s="11" t="str">
        <f>電源等情報データCSV!A21&amp;""</f>
        <v/>
      </c>
      <c r="D43" s="11" t="str">
        <f>電源等情報データCSV!B21&amp;""</f>
        <v/>
      </c>
      <c r="E43" s="11" t="str">
        <f>電源等情報データCSV!C21&amp;""</f>
        <v/>
      </c>
      <c r="F43" s="11" t="str">
        <f>電源等情報データCSV!D21&amp;""</f>
        <v/>
      </c>
      <c r="G43" s="11" t="str">
        <f>IF(VALUE(電源等情報データCSV!E21)=1, "安定電源","")</f>
        <v/>
      </c>
      <c r="H43" s="11" t="str">
        <f>電源等情報データCSV!F21&amp;""</f>
        <v/>
      </c>
      <c r="I43" s="11" t="str">
        <f>IFERROR(VLOOKUP(VALUE(電源等情報データCSV!I21),番号対応表!$A$2:$B$10,2),"")</f>
        <v/>
      </c>
      <c r="J43" s="11" t="str">
        <f>電源等情報データCSV!W21&amp;""</f>
        <v/>
      </c>
      <c r="K43" s="11" t="str">
        <f>電源等情報データCSV!X21&amp;""</f>
        <v/>
      </c>
      <c r="L43" s="11" t="str">
        <f>IFERROR(VLOOKUP(VALUE(電源等情報データCSV!AA21), 番号対応表!$D$2:$E$6,2),"")</f>
        <v/>
      </c>
      <c r="M43" s="11" t="str">
        <f>IFERROR(VLOOKUP(VALUE(電源等情報データCSV!AB21), 番号対応表!$G$2:$I$24,3),"")</f>
        <v/>
      </c>
      <c r="N43" s="12" t="str">
        <f>電源等情報データCSV!AC21&amp;""</f>
        <v/>
      </c>
      <c r="O43" s="12" t="str">
        <f>IF(電源等情報データCSV!AF21="","",IF(VALUE(電源等情報データCSV!AF21)=1, "有","無"))</f>
        <v/>
      </c>
      <c r="P43" s="49"/>
      <c r="Q43" s="49"/>
      <c r="R43" s="49"/>
      <c r="S43" s="49"/>
      <c r="T43" s="49"/>
      <c r="U43" s="49"/>
      <c r="V43" s="49"/>
      <c r="W43" s="49"/>
      <c r="X43" s="49"/>
      <c r="Y43" s="49"/>
      <c r="Z43" s="50"/>
    </row>
    <row r="44" spans="2:26" x14ac:dyDescent="0.45">
      <c r="B44" s="34">
        <v>21</v>
      </c>
      <c r="C44" s="11" t="str">
        <f>電源等情報データCSV!A22&amp;""</f>
        <v/>
      </c>
      <c r="D44" s="11" t="str">
        <f>電源等情報データCSV!B22&amp;""</f>
        <v/>
      </c>
      <c r="E44" s="11" t="str">
        <f>電源等情報データCSV!C22&amp;""</f>
        <v/>
      </c>
      <c r="F44" s="11" t="str">
        <f>電源等情報データCSV!D22&amp;""</f>
        <v/>
      </c>
      <c r="G44" s="11" t="str">
        <f>IF(VALUE(電源等情報データCSV!E22)=1, "安定電源","")</f>
        <v/>
      </c>
      <c r="H44" s="11" t="str">
        <f>電源等情報データCSV!F22&amp;""</f>
        <v/>
      </c>
      <c r="I44" s="11" t="str">
        <f>IFERROR(VLOOKUP(VALUE(電源等情報データCSV!I22),番号対応表!$A$2:$B$10,2),"")</f>
        <v/>
      </c>
      <c r="J44" s="11" t="str">
        <f>電源等情報データCSV!W22&amp;""</f>
        <v/>
      </c>
      <c r="K44" s="11" t="str">
        <f>電源等情報データCSV!X22&amp;""</f>
        <v/>
      </c>
      <c r="L44" s="11" t="str">
        <f>IFERROR(VLOOKUP(VALUE(電源等情報データCSV!AA22), 番号対応表!$D$2:$E$6,2),"")</f>
        <v/>
      </c>
      <c r="M44" s="11" t="str">
        <f>IFERROR(VLOOKUP(VALUE(電源等情報データCSV!AB22), 番号対応表!$G$2:$I$24,3),"")</f>
        <v/>
      </c>
      <c r="N44" s="12" t="str">
        <f>電源等情報データCSV!AC22&amp;""</f>
        <v/>
      </c>
      <c r="O44" s="12" t="str">
        <f>IF(電源等情報データCSV!AF22="","",IF(VALUE(電源等情報データCSV!AF22)=1, "有","無"))</f>
        <v/>
      </c>
      <c r="P44" s="49"/>
      <c r="Q44" s="49"/>
      <c r="R44" s="49"/>
      <c r="S44" s="49"/>
      <c r="T44" s="49"/>
      <c r="U44" s="49"/>
      <c r="V44" s="49"/>
      <c r="W44" s="49"/>
      <c r="X44" s="49"/>
      <c r="Y44" s="49"/>
      <c r="Z44" s="50"/>
    </row>
    <row r="45" spans="2:26" x14ac:dyDescent="0.45">
      <c r="B45" s="34">
        <v>22</v>
      </c>
      <c r="C45" s="11" t="str">
        <f>電源等情報データCSV!A23&amp;""</f>
        <v/>
      </c>
      <c r="D45" s="11" t="str">
        <f>電源等情報データCSV!B23&amp;""</f>
        <v/>
      </c>
      <c r="E45" s="11" t="str">
        <f>電源等情報データCSV!C23&amp;""</f>
        <v/>
      </c>
      <c r="F45" s="11" t="str">
        <f>電源等情報データCSV!D23&amp;""</f>
        <v/>
      </c>
      <c r="G45" s="11" t="str">
        <f>IF(VALUE(電源等情報データCSV!E23)=1, "安定電源","")</f>
        <v/>
      </c>
      <c r="H45" s="11" t="str">
        <f>電源等情報データCSV!F23&amp;""</f>
        <v/>
      </c>
      <c r="I45" s="11" t="str">
        <f>IFERROR(VLOOKUP(VALUE(電源等情報データCSV!I23),番号対応表!$A$2:$B$10,2),"")</f>
        <v/>
      </c>
      <c r="J45" s="11" t="str">
        <f>電源等情報データCSV!W23&amp;""</f>
        <v/>
      </c>
      <c r="K45" s="11" t="str">
        <f>電源等情報データCSV!X23&amp;""</f>
        <v/>
      </c>
      <c r="L45" s="11" t="str">
        <f>IFERROR(VLOOKUP(VALUE(電源等情報データCSV!AA23), 番号対応表!$D$2:$E$6,2),"")</f>
        <v/>
      </c>
      <c r="M45" s="11" t="str">
        <f>IFERROR(VLOOKUP(VALUE(電源等情報データCSV!AB23), 番号対応表!$G$2:$I$24,3),"")</f>
        <v/>
      </c>
      <c r="N45" s="12" t="str">
        <f>電源等情報データCSV!AC23&amp;""</f>
        <v/>
      </c>
      <c r="O45" s="12" t="str">
        <f>IF(電源等情報データCSV!AF23="","",IF(VALUE(電源等情報データCSV!AF23)=1, "有","無"))</f>
        <v/>
      </c>
      <c r="P45" s="49"/>
      <c r="Q45" s="49"/>
      <c r="R45" s="49"/>
      <c r="S45" s="49"/>
      <c r="T45" s="49"/>
      <c r="U45" s="49"/>
      <c r="V45" s="49"/>
      <c r="W45" s="49"/>
      <c r="X45" s="49"/>
      <c r="Y45" s="49"/>
      <c r="Z45" s="50"/>
    </row>
    <row r="46" spans="2:26" x14ac:dyDescent="0.45">
      <c r="B46" s="34">
        <v>23</v>
      </c>
      <c r="C46" s="11" t="str">
        <f>電源等情報データCSV!A24&amp;""</f>
        <v/>
      </c>
      <c r="D46" s="11" t="str">
        <f>電源等情報データCSV!B24&amp;""</f>
        <v/>
      </c>
      <c r="E46" s="11" t="str">
        <f>電源等情報データCSV!C24&amp;""</f>
        <v/>
      </c>
      <c r="F46" s="11" t="str">
        <f>電源等情報データCSV!D24&amp;""</f>
        <v/>
      </c>
      <c r="G46" s="11" t="str">
        <f>IF(VALUE(電源等情報データCSV!E24)=1, "安定電源","")</f>
        <v/>
      </c>
      <c r="H46" s="11" t="str">
        <f>電源等情報データCSV!F24&amp;""</f>
        <v/>
      </c>
      <c r="I46" s="11" t="str">
        <f>IFERROR(VLOOKUP(VALUE(電源等情報データCSV!I24),番号対応表!$A$2:$B$10,2),"")</f>
        <v/>
      </c>
      <c r="J46" s="11" t="str">
        <f>電源等情報データCSV!W24&amp;""</f>
        <v/>
      </c>
      <c r="K46" s="11" t="str">
        <f>電源等情報データCSV!X24&amp;""</f>
        <v/>
      </c>
      <c r="L46" s="11" t="str">
        <f>IFERROR(VLOOKUP(VALUE(電源等情報データCSV!AA24), 番号対応表!$D$2:$E$6,2),"")</f>
        <v/>
      </c>
      <c r="M46" s="11" t="str">
        <f>IFERROR(VLOOKUP(VALUE(電源等情報データCSV!AB24), 番号対応表!$G$2:$I$24,3),"")</f>
        <v/>
      </c>
      <c r="N46" s="12" t="str">
        <f>電源等情報データCSV!AC24&amp;""</f>
        <v/>
      </c>
      <c r="O46" s="12" t="str">
        <f>IF(電源等情報データCSV!AF24="","",IF(VALUE(電源等情報データCSV!AF24)=1, "有","無"))</f>
        <v/>
      </c>
      <c r="P46" s="49"/>
      <c r="Q46" s="49"/>
      <c r="R46" s="49"/>
      <c r="S46" s="49"/>
      <c r="T46" s="49"/>
      <c r="U46" s="49"/>
      <c r="V46" s="49"/>
      <c r="W46" s="49"/>
      <c r="X46" s="49"/>
      <c r="Y46" s="49"/>
      <c r="Z46" s="50"/>
    </row>
    <row r="47" spans="2:26" x14ac:dyDescent="0.45">
      <c r="B47" s="34">
        <v>24</v>
      </c>
      <c r="C47" s="11" t="str">
        <f>電源等情報データCSV!A25&amp;""</f>
        <v/>
      </c>
      <c r="D47" s="11" t="str">
        <f>電源等情報データCSV!B25&amp;""</f>
        <v/>
      </c>
      <c r="E47" s="11" t="str">
        <f>電源等情報データCSV!C25&amp;""</f>
        <v/>
      </c>
      <c r="F47" s="11" t="str">
        <f>電源等情報データCSV!D25&amp;""</f>
        <v/>
      </c>
      <c r="G47" s="11" t="str">
        <f>IF(VALUE(電源等情報データCSV!E25)=1, "安定電源","")</f>
        <v/>
      </c>
      <c r="H47" s="11" t="str">
        <f>電源等情報データCSV!F25&amp;""</f>
        <v/>
      </c>
      <c r="I47" s="11" t="str">
        <f>IFERROR(VLOOKUP(VALUE(電源等情報データCSV!I25),番号対応表!$A$2:$B$10,2),"")</f>
        <v/>
      </c>
      <c r="J47" s="11" t="str">
        <f>電源等情報データCSV!W25&amp;""</f>
        <v/>
      </c>
      <c r="K47" s="11" t="str">
        <f>電源等情報データCSV!X25&amp;""</f>
        <v/>
      </c>
      <c r="L47" s="11" t="str">
        <f>IFERROR(VLOOKUP(VALUE(電源等情報データCSV!AA25), 番号対応表!$D$2:$E$6,2),"")</f>
        <v/>
      </c>
      <c r="M47" s="11" t="str">
        <f>IFERROR(VLOOKUP(VALUE(電源等情報データCSV!AB25), 番号対応表!$G$2:$I$24,3),"")</f>
        <v/>
      </c>
      <c r="N47" s="12" t="str">
        <f>電源等情報データCSV!AC25&amp;""</f>
        <v/>
      </c>
      <c r="O47" s="12" t="str">
        <f>IF(電源等情報データCSV!AF25="","",IF(VALUE(電源等情報データCSV!AF25)=1, "有","無"))</f>
        <v/>
      </c>
      <c r="P47" s="49"/>
      <c r="Q47" s="49"/>
      <c r="R47" s="49"/>
      <c r="S47" s="49"/>
      <c r="T47" s="49"/>
      <c r="U47" s="49"/>
      <c r="V47" s="49"/>
      <c r="W47" s="49"/>
      <c r="X47" s="49"/>
      <c r="Y47" s="49"/>
      <c r="Z47" s="50"/>
    </row>
    <row r="48" spans="2:26" x14ac:dyDescent="0.45">
      <c r="B48" s="34">
        <v>25</v>
      </c>
      <c r="C48" s="11" t="str">
        <f>電源等情報データCSV!A26&amp;""</f>
        <v/>
      </c>
      <c r="D48" s="11" t="str">
        <f>電源等情報データCSV!B26&amp;""</f>
        <v/>
      </c>
      <c r="E48" s="11" t="str">
        <f>電源等情報データCSV!C26&amp;""</f>
        <v/>
      </c>
      <c r="F48" s="11" t="str">
        <f>電源等情報データCSV!D26&amp;""</f>
        <v/>
      </c>
      <c r="G48" s="11" t="str">
        <f>IF(VALUE(電源等情報データCSV!E26)=1, "安定電源","")</f>
        <v/>
      </c>
      <c r="H48" s="11" t="str">
        <f>電源等情報データCSV!F26&amp;""</f>
        <v/>
      </c>
      <c r="I48" s="11" t="str">
        <f>IFERROR(VLOOKUP(VALUE(電源等情報データCSV!I26),番号対応表!$A$2:$B$10,2),"")</f>
        <v/>
      </c>
      <c r="J48" s="11" t="str">
        <f>電源等情報データCSV!W26&amp;""</f>
        <v/>
      </c>
      <c r="K48" s="11" t="str">
        <f>電源等情報データCSV!X26&amp;""</f>
        <v/>
      </c>
      <c r="L48" s="11" t="str">
        <f>IFERROR(VLOOKUP(VALUE(電源等情報データCSV!AA26), 番号対応表!$D$2:$E$6,2),"")</f>
        <v/>
      </c>
      <c r="M48" s="11" t="str">
        <f>IFERROR(VLOOKUP(VALUE(電源等情報データCSV!AB26), 番号対応表!$G$2:$I$24,3),"")</f>
        <v/>
      </c>
      <c r="N48" s="12" t="str">
        <f>電源等情報データCSV!AC26&amp;""</f>
        <v/>
      </c>
      <c r="O48" s="12" t="str">
        <f>IF(電源等情報データCSV!AF26="","",IF(VALUE(電源等情報データCSV!AF26)=1, "有","無"))</f>
        <v/>
      </c>
      <c r="P48" s="49"/>
      <c r="Q48" s="49"/>
      <c r="R48" s="49"/>
      <c r="S48" s="49"/>
      <c r="T48" s="49"/>
      <c r="U48" s="49"/>
      <c r="V48" s="49"/>
      <c r="W48" s="49"/>
      <c r="X48" s="49"/>
      <c r="Y48" s="49"/>
      <c r="Z48" s="50"/>
    </row>
    <row r="49" spans="2:26" x14ac:dyDescent="0.45">
      <c r="B49" s="34">
        <v>26</v>
      </c>
      <c r="C49" s="11" t="str">
        <f>電源等情報データCSV!A27&amp;""</f>
        <v/>
      </c>
      <c r="D49" s="11" t="str">
        <f>電源等情報データCSV!B27&amp;""</f>
        <v/>
      </c>
      <c r="E49" s="11" t="str">
        <f>電源等情報データCSV!C27&amp;""</f>
        <v/>
      </c>
      <c r="F49" s="11" t="str">
        <f>電源等情報データCSV!D27&amp;""</f>
        <v/>
      </c>
      <c r="G49" s="11" t="str">
        <f>IF(VALUE(電源等情報データCSV!E27)=1, "安定電源","")</f>
        <v/>
      </c>
      <c r="H49" s="11" t="str">
        <f>電源等情報データCSV!F27&amp;""</f>
        <v/>
      </c>
      <c r="I49" s="11" t="str">
        <f>IFERROR(VLOOKUP(VALUE(電源等情報データCSV!I27),番号対応表!$A$2:$B$10,2),"")</f>
        <v/>
      </c>
      <c r="J49" s="11" t="str">
        <f>電源等情報データCSV!W27&amp;""</f>
        <v/>
      </c>
      <c r="K49" s="11" t="str">
        <f>電源等情報データCSV!X27&amp;""</f>
        <v/>
      </c>
      <c r="L49" s="11" t="str">
        <f>IFERROR(VLOOKUP(VALUE(電源等情報データCSV!AA27), 番号対応表!$D$2:$E$6,2),"")</f>
        <v/>
      </c>
      <c r="M49" s="11" t="str">
        <f>IFERROR(VLOOKUP(VALUE(電源等情報データCSV!AB27), 番号対応表!$G$2:$I$24,3),"")</f>
        <v/>
      </c>
      <c r="N49" s="12" t="str">
        <f>電源等情報データCSV!AC27&amp;""</f>
        <v/>
      </c>
      <c r="O49" s="12" t="str">
        <f>IF(電源等情報データCSV!AF27="","",IF(VALUE(電源等情報データCSV!AF27)=1, "有","無"))</f>
        <v/>
      </c>
      <c r="P49" s="49"/>
      <c r="Q49" s="49"/>
      <c r="R49" s="49"/>
      <c r="S49" s="49"/>
      <c r="T49" s="49"/>
      <c r="U49" s="49"/>
      <c r="V49" s="49"/>
      <c r="W49" s="49"/>
      <c r="X49" s="49"/>
      <c r="Y49" s="49"/>
      <c r="Z49" s="50"/>
    </row>
    <row r="50" spans="2:26" x14ac:dyDescent="0.45">
      <c r="B50" s="34">
        <v>27</v>
      </c>
      <c r="C50" s="11" t="str">
        <f>電源等情報データCSV!A28&amp;""</f>
        <v/>
      </c>
      <c r="D50" s="11" t="str">
        <f>電源等情報データCSV!B28&amp;""</f>
        <v/>
      </c>
      <c r="E50" s="11" t="str">
        <f>電源等情報データCSV!C28&amp;""</f>
        <v/>
      </c>
      <c r="F50" s="11" t="str">
        <f>電源等情報データCSV!D28&amp;""</f>
        <v/>
      </c>
      <c r="G50" s="11" t="str">
        <f>IF(VALUE(電源等情報データCSV!E28)=1, "安定電源","")</f>
        <v/>
      </c>
      <c r="H50" s="11" t="str">
        <f>電源等情報データCSV!F28&amp;""</f>
        <v/>
      </c>
      <c r="I50" s="11" t="str">
        <f>IFERROR(VLOOKUP(VALUE(電源等情報データCSV!I28),番号対応表!$A$2:$B$10,2),"")</f>
        <v/>
      </c>
      <c r="J50" s="11" t="str">
        <f>電源等情報データCSV!W28&amp;""</f>
        <v/>
      </c>
      <c r="K50" s="11" t="str">
        <f>電源等情報データCSV!X28&amp;""</f>
        <v/>
      </c>
      <c r="L50" s="11" t="str">
        <f>IFERROR(VLOOKUP(VALUE(電源等情報データCSV!AA28), 番号対応表!$D$2:$E$6,2),"")</f>
        <v/>
      </c>
      <c r="M50" s="11" t="str">
        <f>IFERROR(VLOOKUP(VALUE(電源等情報データCSV!AB28), 番号対応表!$G$2:$I$24,3),"")</f>
        <v/>
      </c>
      <c r="N50" s="12" t="str">
        <f>電源等情報データCSV!AC28&amp;""</f>
        <v/>
      </c>
      <c r="O50" s="12" t="str">
        <f>IF(電源等情報データCSV!AF28="","",IF(VALUE(電源等情報データCSV!AF28)=1, "有","無"))</f>
        <v/>
      </c>
      <c r="P50" s="49"/>
      <c r="Q50" s="49"/>
      <c r="R50" s="49"/>
      <c r="S50" s="49"/>
      <c r="T50" s="49"/>
      <c r="U50" s="49"/>
      <c r="V50" s="49"/>
      <c r="W50" s="49"/>
      <c r="X50" s="49"/>
      <c r="Y50" s="49"/>
      <c r="Z50" s="50"/>
    </row>
    <row r="51" spans="2:26" x14ac:dyDescent="0.45">
      <c r="B51" s="34">
        <v>28</v>
      </c>
      <c r="C51" s="11" t="str">
        <f>電源等情報データCSV!A29&amp;""</f>
        <v/>
      </c>
      <c r="D51" s="11" t="str">
        <f>電源等情報データCSV!B29&amp;""</f>
        <v/>
      </c>
      <c r="E51" s="11" t="str">
        <f>電源等情報データCSV!C29&amp;""</f>
        <v/>
      </c>
      <c r="F51" s="11" t="str">
        <f>電源等情報データCSV!D29&amp;""</f>
        <v/>
      </c>
      <c r="G51" s="11" t="str">
        <f>IF(VALUE(電源等情報データCSV!E29)=1, "安定電源","")</f>
        <v/>
      </c>
      <c r="H51" s="11" t="str">
        <f>電源等情報データCSV!F29&amp;""</f>
        <v/>
      </c>
      <c r="I51" s="11" t="str">
        <f>IFERROR(VLOOKUP(VALUE(電源等情報データCSV!I29),番号対応表!$A$2:$B$10,2),"")</f>
        <v/>
      </c>
      <c r="J51" s="11" t="str">
        <f>電源等情報データCSV!W29&amp;""</f>
        <v/>
      </c>
      <c r="K51" s="11" t="str">
        <f>電源等情報データCSV!X29&amp;""</f>
        <v/>
      </c>
      <c r="L51" s="11" t="str">
        <f>IFERROR(VLOOKUP(VALUE(電源等情報データCSV!AA29), 番号対応表!$D$2:$E$6,2),"")</f>
        <v/>
      </c>
      <c r="M51" s="11" t="str">
        <f>IFERROR(VLOOKUP(VALUE(電源等情報データCSV!AB29), 番号対応表!$G$2:$I$24,3),"")</f>
        <v/>
      </c>
      <c r="N51" s="12" t="str">
        <f>電源等情報データCSV!AC29&amp;""</f>
        <v/>
      </c>
      <c r="O51" s="12" t="str">
        <f>IF(電源等情報データCSV!AF29="","",IF(VALUE(電源等情報データCSV!AF29)=1, "有","無"))</f>
        <v/>
      </c>
      <c r="P51" s="49"/>
      <c r="Q51" s="49"/>
      <c r="R51" s="49"/>
      <c r="S51" s="49"/>
      <c r="T51" s="49"/>
      <c r="U51" s="49"/>
      <c r="V51" s="49"/>
      <c r="W51" s="49"/>
      <c r="X51" s="49"/>
      <c r="Y51" s="49"/>
      <c r="Z51" s="50"/>
    </row>
    <row r="52" spans="2:26" x14ac:dyDescent="0.45">
      <c r="B52" s="34">
        <v>29</v>
      </c>
      <c r="C52" s="11" t="str">
        <f>電源等情報データCSV!A30&amp;""</f>
        <v/>
      </c>
      <c r="D52" s="11" t="str">
        <f>電源等情報データCSV!B30&amp;""</f>
        <v/>
      </c>
      <c r="E52" s="11" t="str">
        <f>電源等情報データCSV!C30&amp;""</f>
        <v/>
      </c>
      <c r="F52" s="11" t="str">
        <f>電源等情報データCSV!D30&amp;""</f>
        <v/>
      </c>
      <c r="G52" s="11" t="str">
        <f>IF(VALUE(電源等情報データCSV!E30)=1, "安定電源","")</f>
        <v/>
      </c>
      <c r="H52" s="11" t="str">
        <f>電源等情報データCSV!F30&amp;""</f>
        <v/>
      </c>
      <c r="I52" s="11" t="str">
        <f>IFERROR(VLOOKUP(VALUE(電源等情報データCSV!I30),番号対応表!$A$2:$B$10,2),"")</f>
        <v/>
      </c>
      <c r="J52" s="11" t="str">
        <f>電源等情報データCSV!W30&amp;""</f>
        <v/>
      </c>
      <c r="K52" s="11" t="str">
        <f>電源等情報データCSV!X30&amp;""</f>
        <v/>
      </c>
      <c r="L52" s="11" t="str">
        <f>IFERROR(VLOOKUP(VALUE(電源等情報データCSV!AA30), 番号対応表!$D$2:$E$6,2),"")</f>
        <v/>
      </c>
      <c r="M52" s="11" t="str">
        <f>IFERROR(VLOOKUP(VALUE(電源等情報データCSV!AB30), 番号対応表!$G$2:$I$24,3),"")</f>
        <v/>
      </c>
      <c r="N52" s="12" t="str">
        <f>電源等情報データCSV!AC30&amp;""</f>
        <v/>
      </c>
      <c r="O52" s="12" t="str">
        <f>IF(電源等情報データCSV!AF30="","",IF(VALUE(電源等情報データCSV!AF30)=1, "有","無"))</f>
        <v/>
      </c>
      <c r="P52" s="49"/>
      <c r="Q52" s="49"/>
      <c r="R52" s="49"/>
      <c r="S52" s="49"/>
      <c r="T52" s="49"/>
      <c r="U52" s="49"/>
      <c r="V52" s="49"/>
      <c r="W52" s="49"/>
      <c r="X52" s="49"/>
      <c r="Y52" s="49"/>
      <c r="Z52" s="50"/>
    </row>
    <row r="53" spans="2:26" x14ac:dyDescent="0.45">
      <c r="B53" s="34">
        <v>30</v>
      </c>
      <c r="C53" s="11" t="str">
        <f>電源等情報データCSV!A31&amp;""</f>
        <v/>
      </c>
      <c r="D53" s="11" t="str">
        <f>電源等情報データCSV!B31&amp;""</f>
        <v/>
      </c>
      <c r="E53" s="11" t="str">
        <f>電源等情報データCSV!C31&amp;""</f>
        <v/>
      </c>
      <c r="F53" s="11" t="str">
        <f>電源等情報データCSV!D31&amp;""</f>
        <v/>
      </c>
      <c r="G53" s="11" t="str">
        <f>IF(VALUE(電源等情報データCSV!E31)=1, "安定電源","")</f>
        <v/>
      </c>
      <c r="H53" s="11" t="str">
        <f>電源等情報データCSV!F31&amp;""</f>
        <v/>
      </c>
      <c r="I53" s="11" t="str">
        <f>IFERROR(VLOOKUP(VALUE(電源等情報データCSV!I31),番号対応表!$A$2:$B$10,2),"")</f>
        <v/>
      </c>
      <c r="J53" s="11" t="str">
        <f>電源等情報データCSV!W31&amp;""</f>
        <v/>
      </c>
      <c r="K53" s="11" t="str">
        <f>電源等情報データCSV!X31&amp;""</f>
        <v/>
      </c>
      <c r="L53" s="11" t="str">
        <f>IFERROR(VLOOKUP(VALUE(電源等情報データCSV!AA31), 番号対応表!$D$2:$E$6,2),"")</f>
        <v/>
      </c>
      <c r="M53" s="11" t="str">
        <f>IFERROR(VLOOKUP(VALUE(電源等情報データCSV!AB31), 番号対応表!$G$2:$I$24,3),"")</f>
        <v/>
      </c>
      <c r="N53" s="12" t="str">
        <f>電源等情報データCSV!AC31&amp;""</f>
        <v/>
      </c>
      <c r="O53" s="12" t="str">
        <f>IF(電源等情報データCSV!AF31="","",IF(VALUE(電源等情報データCSV!AF31)=1, "有","無"))</f>
        <v/>
      </c>
      <c r="P53" s="49"/>
      <c r="Q53" s="49"/>
      <c r="R53" s="49"/>
      <c r="S53" s="49"/>
      <c r="T53" s="49"/>
      <c r="U53" s="49"/>
      <c r="V53" s="49"/>
      <c r="W53" s="49"/>
      <c r="X53" s="49"/>
      <c r="Y53" s="49"/>
      <c r="Z53" s="50"/>
    </row>
    <row r="54" spans="2:26" x14ac:dyDescent="0.45">
      <c r="B54" s="34">
        <v>31</v>
      </c>
      <c r="C54" s="11" t="str">
        <f>電源等情報データCSV!A32&amp;""</f>
        <v/>
      </c>
      <c r="D54" s="11" t="str">
        <f>電源等情報データCSV!B32&amp;""</f>
        <v/>
      </c>
      <c r="E54" s="11" t="str">
        <f>電源等情報データCSV!C32&amp;""</f>
        <v/>
      </c>
      <c r="F54" s="11" t="str">
        <f>電源等情報データCSV!D32&amp;""</f>
        <v/>
      </c>
      <c r="G54" s="11" t="str">
        <f>IF(VALUE(電源等情報データCSV!E32)=1, "安定電源","")</f>
        <v/>
      </c>
      <c r="H54" s="11" t="str">
        <f>電源等情報データCSV!F32&amp;""</f>
        <v/>
      </c>
      <c r="I54" s="11" t="str">
        <f>IFERROR(VLOOKUP(VALUE(電源等情報データCSV!I32),番号対応表!$A$2:$B$10,2),"")</f>
        <v/>
      </c>
      <c r="J54" s="11" t="str">
        <f>電源等情報データCSV!W32&amp;""</f>
        <v/>
      </c>
      <c r="K54" s="11" t="str">
        <f>電源等情報データCSV!X32&amp;""</f>
        <v/>
      </c>
      <c r="L54" s="11" t="str">
        <f>IFERROR(VLOOKUP(VALUE(電源等情報データCSV!AA32), 番号対応表!$D$2:$E$6,2),"")</f>
        <v/>
      </c>
      <c r="M54" s="11" t="str">
        <f>IFERROR(VLOOKUP(VALUE(電源等情報データCSV!AB32), 番号対応表!$G$2:$I$24,3),"")</f>
        <v/>
      </c>
      <c r="N54" s="12" t="str">
        <f>電源等情報データCSV!AC32&amp;""</f>
        <v/>
      </c>
      <c r="O54" s="12" t="str">
        <f>IF(電源等情報データCSV!AF32="","",IF(VALUE(電源等情報データCSV!AF32)=1, "有","無"))</f>
        <v/>
      </c>
      <c r="P54" s="49"/>
      <c r="Q54" s="49"/>
      <c r="R54" s="49"/>
      <c r="S54" s="49"/>
      <c r="T54" s="49"/>
      <c r="U54" s="49"/>
      <c r="V54" s="49"/>
      <c r="W54" s="49"/>
      <c r="X54" s="49"/>
      <c r="Y54" s="49"/>
      <c r="Z54" s="50"/>
    </row>
    <row r="55" spans="2:26" x14ac:dyDescent="0.45">
      <c r="B55" s="34">
        <v>32</v>
      </c>
      <c r="C55" s="11" t="str">
        <f>電源等情報データCSV!A33&amp;""</f>
        <v/>
      </c>
      <c r="D55" s="11" t="str">
        <f>電源等情報データCSV!B33&amp;""</f>
        <v/>
      </c>
      <c r="E55" s="11" t="str">
        <f>電源等情報データCSV!C33&amp;""</f>
        <v/>
      </c>
      <c r="F55" s="11" t="str">
        <f>電源等情報データCSV!D33&amp;""</f>
        <v/>
      </c>
      <c r="G55" s="11" t="str">
        <f>IF(VALUE(電源等情報データCSV!E33)=1, "安定電源","")</f>
        <v/>
      </c>
      <c r="H55" s="11" t="str">
        <f>電源等情報データCSV!F33&amp;""</f>
        <v/>
      </c>
      <c r="I55" s="11" t="str">
        <f>IFERROR(VLOOKUP(VALUE(電源等情報データCSV!I33),番号対応表!$A$2:$B$10,2),"")</f>
        <v/>
      </c>
      <c r="J55" s="11" t="str">
        <f>電源等情報データCSV!W33&amp;""</f>
        <v/>
      </c>
      <c r="K55" s="11" t="str">
        <f>電源等情報データCSV!X33&amp;""</f>
        <v/>
      </c>
      <c r="L55" s="11" t="str">
        <f>IFERROR(VLOOKUP(VALUE(電源等情報データCSV!AA33), 番号対応表!$D$2:$E$6,2),"")</f>
        <v/>
      </c>
      <c r="M55" s="11" t="str">
        <f>IFERROR(VLOOKUP(VALUE(電源等情報データCSV!AB33), 番号対応表!$G$2:$I$24,3),"")</f>
        <v/>
      </c>
      <c r="N55" s="12" t="str">
        <f>電源等情報データCSV!AC33&amp;""</f>
        <v/>
      </c>
      <c r="O55" s="12" t="str">
        <f>IF(電源等情報データCSV!AF33="","",IF(VALUE(電源等情報データCSV!AF33)=1, "有","無"))</f>
        <v/>
      </c>
      <c r="P55" s="49"/>
      <c r="Q55" s="49"/>
      <c r="R55" s="49"/>
      <c r="S55" s="49"/>
      <c r="T55" s="49"/>
      <c r="U55" s="49"/>
      <c r="V55" s="49"/>
      <c r="W55" s="49"/>
      <c r="X55" s="49"/>
      <c r="Y55" s="49"/>
      <c r="Z55" s="50"/>
    </row>
    <row r="56" spans="2:26" x14ac:dyDescent="0.45">
      <c r="B56" s="34">
        <v>33</v>
      </c>
      <c r="C56" s="11" t="str">
        <f>電源等情報データCSV!A34&amp;""</f>
        <v/>
      </c>
      <c r="D56" s="11" t="str">
        <f>電源等情報データCSV!B34&amp;""</f>
        <v/>
      </c>
      <c r="E56" s="11" t="str">
        <f>電源等情報データCSV!C34&amp;""</f>
        <v/>
      </c>
      <c r="F56" s="11" t="str">
        <f>電源等情報データCSV!D34&amp;""</f>
        <v/>
      </c>
      <c r="G56" s="11" t="str">
        <f>IF(VALUE(電源等情報データCSV!E34)=1, "安定電源","")</f>
        <v/>
      </c>
      <c r="H56" s="11" t="str">
        <f>電源等情報データCSV!F34&amp;""</f>
        <v/>
      </c>
      <c r="I56" s="11" t="str">
        <f>IFERROR(VLOOKUP(VALUE(電源等情報データCSV!I34),番号対応表!$A$2:$B$10,2),"")</f>
        <v/>
      </c>
      <c r="J56" s="11" t="str">
        <f>電源等情報データCSV!W34&amp;""</f>
        <v/>
      </c>
      <c r="K56" s="11" t="str">
        <f>電源等情報データCSV!X34&amp;""</f>
        <v/>
      </c>
      <c r="L56" s="11" t="str">
        <f>IFERROR(VLOOKUP(VALUE(電源等情報データCSV!AA34), 番号対応表!$D$2:$E$6,2),"")</f>
        <v/>
      </c>
      <c r="M56" s="11" t="str">
        <f>IFERROR(VLOOKUP(VALUE(電源等情報データCSV!AB34), 番号対応表!$G$2:$I$24,3),"")</f>
        <v/>
      </c>
      <c r="N56" s="12" t="str">
        <f>電源等情報データCSV!AC34&amp;""</f>
        <v/>
      </c>
      <c r="O56" s="12" t="str">
        <f>IF(電源等情報データCSV!AF34="","",IF(VALUE(電源等情報データCSV!AF34)=1, "有","無"))</f>
        <v/>
      </c>
      <c r="P56" s="49"/>
      <c r="Q56" s="49"/>
      <c r="R56" s="49"/>
      <c r="S56" s="49"/>
      <c r="T56" s="49"/>
      <c r="U56" s="49"/>
      <c r="V56" s="49"/>
      <c r="W56" s="49"/>
      <c r="X56" s="49"/>
      <c r="Y56" s="49"/>
      <c r="Z56" s="50"/>
    </row>
    <row r="57" spans="2:26" x14ac:dyDescent="0.45">
      <c r="B57" s="34">
        <v>34</v>
      </c>
      <c r="C57" s="11" t="str">
        <f>電源等情報データCSV!A35&amp;""</f>
        <v/>
      </c>
      <c r="D57" s="11" t="str">
        <f>電源等情報データCSV!B35&amp;""</f>
        <v/>
      </c>
      <c r="E57" s="11" t="str">
        <f>電源等情報データCSV!C35&amp;""</f>
        <v/>
      </c>
      <c r="F57" s="11" t="str">
        <f>電源等情報データCSV!D35&amp;""</f>
        <v/>
      </c>
      <c r="G57" s="11" t="str">
        <f>IF(VALUE(電源等情報データCSV!E35)=1, "安定電源","")</f>
        <v/>
      </c>
      <c r="H57" s="11" t="str">
        <f>電源等情報データCSV!F35&amp;""</f>
        <v/>
      </c>
      <c r="I57" s="11" t="str">
        <f>IFERROR(VLOOKUP(VALUE(電源等情報データCSV!I35),番号対応表!$A$2:$B$10,2),"")</f>
        <v/>
      </c>
      <c r="J57" s="11" t="str">
        <f>電源等情報データCSV!W35&amp;""</f>
        <v/>
      </c>
      <c r="K57" s="11" t="str">
        <f>電源等情報データCSV!X35&amp;""</f>
        <v/>
      </c>
      <c r="L57" s="11" t="str">
        <f>IFERROR(VLOOKUP(VALUE(電源等情報データCSV!AA35), 番号対応表!$D$2:$E$6,2),"")</f>
        <v/>
      </c>
      <c r="M57" s="11" t="str">
        <f>IFERROR(VLOOKUP(VALUE(電源等情報データCSV!AB35), 番号対応表!$G$2:$I$24,3),"")</f>
        <v/>
      </c>
      <c r="N57" s="12" t="str">
        <f>電源等情報データCSV!AC35&amp;""</f>
        <v/>
      </c>
      <c r="O57" s="12" t="str">
        <f>IF(電源等情報データCSV!AF35="","",IF(VALUE(電源等情報データCSV!AF35)=1, "有","無"))</f>
        <v/>
      </c>
      <c r="P57" s="49"/>
      <c r="Q57" s="49"/>
      <c r="R57" s="49"/>
      <c r="S57" s="49"/>
      <c r="T57" s="49"/>
      <c r="U57" s="49"/>
      <c r="V57" s="49"/>
      <c r="W57" s="49"/>
      <c r="X57" s="49"/>
      <c r="Y57" s="49"/>
      <c r="Z57" s="50"/>
    </row>
    <row r="58" spans="2:26" x14ac:dyDescent="0.45">
      <c r="B58" s="34">
        <v>35</v>
      </c>
      <c r="C58" s="11" t="str">
        <f>電源等情報データCSV!A36&amp;""</f>
        <v/>
      </c>
      <c r="D58" s="11" t="str">
        <f>電源等情報データCSV!B36&amp;""</f>
        <v/>
      </c>
      <c r="E58" s="11" t="str">
        <f>電源等情報データCSV!C36&amp;""</f>
        <v/>
      </c>
      <c r="F58" s="11" t="str">
        <f>電源等情報データCSV!D36&amp;""</f>
        <v/>
      </c>
      <c r="G58" s="11" t="str">
        <f>IF(VALUE(電源等情報データCSV!E36)=1, "安定電源","")</f>
        <v/>
      </c>
      <c r="H58" s="11" t="str">
        <f>電源等情報データCSV!F36&amp;""</f>
        <v/>
      </c>
      <c r="I58" s="11" t="str">
        <f>IFERROR(VLOOKUP(VALUE(電源等情報データCSV!I36),番号対応表!$A$2:$B$10,2),"")</f>
        <v/>
      </c>
      <c r="J58" s="11" t="str">
        <f>電源等情報データCSV!W36&amp;""</f>
        <v/>
      </c>
      <c r="K58" s="11" t="str">
        <f>電源等情報データCSV!X36&amp;""</f>
        <v/>
      </c>
      <c r="L58" s="11" t="str">
        <f>IFERROR(VLOOKUP(VALUE(電源等情報データCSV!AA36), 番号対応表!$D$2:$E$6,2),"")</f>
        <v/>
      </c>
      <c r="M58" s="11" t="str">
        <f>IFERROR(VLOOKUP(VALUE(電源等情報データCSV!AB36), 番号対応表!$G$2:$I$24,3),"")</f>
        <v/>
      </c>
      <c r="N58" s="12" t="str">
        <f>電源等情報データCSV!AC36&amp;""</f>
        <v/>
      </c>
      <c r="O58" s="12" t="str">
        <f>IF(電源等情報データCSV!AF36="","",IF(VALUE(電源等情報データCSV!AF36)=1, "有","無"))</f>
        <v/>
      </c>
      <c r="P58" s="49"/>
      <c r="Q58" s="49"/>
      <c r="R58" s="49"/>
      <c r="S58" s="49"/>
      <c r="T58" s="49"/>
      <c r="U58" s="49"/>
      <c r="V58" s="49"/>
      <c r="W58" s="49"/>
      <c r="X58" s="49"/>
      <c r="Y58" s="49"/>
      <c r="Z58" s="50"/>
    </row>
    <row r="59" spans="2:26" x14ac:dyDescent="0.45">
      <c r="B59" s="34">
        <v>36</v>
      </c>
      <c r="C59" s="11" t="str">
        <f>電源等情報データCSV!A37&amp;""</f>
        <v/>
      </c>
      <c r="D59" s="11" t="str">
        <f>電源等情報データCSV!B37&amp;""</f>
        <v/>
      </c>
      <c r="E59" s="11" t="str">
        <f>電源等情報データCSV!C37&amp;""</f>
        <v/>
      </c>
      <c r="F59" s="11" t="str">
        <f>電源等情報データCSV!D37&amp;""</f>
        <v/>
      </c>
      <c r="G59" s="11" t="str">
        <f>IF(VALUE(電源等情報データCSV!E37)=1, "安定電源","")</f>
        <v/>
      </c>
      <c r="H59" s="11" t="str">
        <f>電源等情報データCSV!F37&amp;""</f>
        <v/>
      </c>
      <c r="I59" s="11" t="str">
        <f>IFERROR(VLOOKUP(VALUE(電源等情報データCSV!I37),番号対応表!$A$2:$B$10,2),"")</f>
        <v/>
      </c>
      <c r="J59" s="11" t="str">
        <f>電源等情報データCSV!W37&amp;""</f>
        <v/>
      </c>
      <c r="K59" s="11" t="str">
        <f>電源等情報データCSV!X37&amp;""</f>
        <v/>
      </c>
      <c r="L59" s="11" t="str">
        <f>IFERROR(VLOOKUP(VALUE(電源等情報データCSV!AA37), 番号対応表!$D$2:$E$6,2),"")</f>
        <v/>
      </c>
      <c r="M59" s="11" t="str">
        <f>IFERROR(VLOOKUP(VALUE(電源等情報データCSV!AB37), 番号対応表!$G$2:$I$24,3),"")</f>
        <v/>
      </c>
      <c r="N59" s="12" t="str">
        <f>電源等情報データCSV!AC37&amp;""</f>
        <v/>
      </c>
      <c r="O59" s="12" t="str">
        <f>IF(電源等情報データCSV!AF37="","",IF(VALUE(電源等情報データCSV!AF37)=1, "有","無"))</f>
        <v/>
      </c>
      <c r="P59" s="49"/>
      <c r="Q59" s="49"/>
      <c r="R59" s="49"/>
      <c r="S59" s="49"/>
      <c r="T59" s="49"/>
      <c r="U59" s="49"/>
      <c r="V59" s="49"/>
      <c r="W59" s="49"/>
      <c r="X59" s="49"/>
      <c r="Y59" s="49"/>
      <c r="Z59" s="50"/>
    </row>
    <row r="60" spans="2:26" x14ac:dyDescent="0.45">
      <c r="B60" s="34">
        <v>37</v>
      </c>
      <c r="C60" s="11" t="str">
        <f>電源等情報データCSV!A38&amp;""</f>
        <v/>
      </c>
      <c r="D60" s="11" t="str">
        <f>電源等情報データCSV!B38&amp;""</f>
        <v/>
      </c>
      <c r="E60" s="11" t="str">
        <f>電源等情報データCSV!C38&amp;""</f>
        <v/>
      </c>
      <c r="F60" s="11" t="str">
        <f>電源等情報データCSV!D38&amp;""</f>
        <v/>
      </c>
      <c r="G60" s="11" t="str">
        <f>IF(VALUE(電源等情報データCSV!E38)=1, "安定電源","")</f>
        <v/>
      </c>
      <c r="H60" s="11" t="str">
        <f>電源等情報データCSV!F38&amp;""</f>
        <v/>
      </c>
      <c r="I60" s="11" t="str">
        <f>IFERROR(VLOOKUP(VALUE(電源等情報データCSV!I38),番号対応表!$A$2:$B$10,2),"")</f>
        <v/>
      </c>
      <c r="J60" s="11" t="str">
        <f>電源等情報データCSV!W38&amp;""</f>
        <v/>
      </c>
      <c r="K60" s="11" t="str">
        <f>電源等情報データCSV!X38&amp;""</f>
        <v/>
      </c>
      <c r="L60" s="11" t="str">
        <f>IFERROR(VLOOKUP(VALUE(電源等情報データCSV!AA38), 番号対応表!$D$2:$E$6,2),"")</f>
        <v/>
      </c>
      <c r="M60" s="11" t="str">
        <f>IFERROR(VLOOKUP(VALUE(電源等情報データCSV!AB38), 番号対応表!$G$2:$I$24,3),"")</f>
        <v/>
      </c>
      <c r="N60" s="12" t="str">
        <f>電源等情報データCSV!AC38&amp;""</f>
        <v/>
      </c>
      <c r="O60" s="12" t="str">
        <f>IF(電源等情報データCSV!AF38="","",IF(VALUE(電源等情報データCSV!AF38)=1, "有","無"))</f>
        <v/>
      </c>
      <c r="P60" s="49"/>
      <c r="Q60" s="49"/>
      <c r="R60" s="49"/>
      <c r="S60" s="49"/>
      <c r="T60" s="49"/>
      <c r="U60" s="49"/>
      <c r="V60" s="49"/>
      <c r="W60" s="49"/>
      <c r="X60" s="49"/>
      <c r="Y60" s="49"/>
      <c r="Z60" s="50"/>
    </row>
    <row r="61" spans="2:26" x14ac:dyDescent="0.45">
      <c r="B61" s="34">
        <v>38</v>
      </c>
      <c r="C61" s="11" t="str">
        <f>電源等情報データCSV!A39&amp;""</f>
        <v/>
      </c>
      <c r="D61" s="11" t="str">
        <f>電源等情報データCSV!B39&amp;""</f>
        <v/>
      </c>
      <c r="E61" s="11" t="str">
        <f>電源等情報データCSV!C39&amp;""</f>
        <v/>
      </c>
      <c r="F61" s="11" t="str">
        <f>電源等情報データCSV!D39&amp;""</f>
        <v/>
      </c>
      <c r="G61" s="11" t="str">
        <f>IF(VALUE(電源等情報データCSV!E39)=1, "安定電源","")</f>
        <v/>
      </c>
      <c r="H61" s="11" t="str">
        <f>電源等情報データCSV!F39&amp;""</f>
        <v/>
      </c>
      <c r="I61" s="11" t="str">
        <f>IFERROR(VLOOKUP(VALUE(電源等情報データCSV!I39),番号対応表!$A$2:$B$10,2),"")</f>
        <v/>
      </c>
      <c r="J61" s="11" t="str">
        <f>電源等情報データCSV!W39&amp;""</f>
        <v/>
      </c>
      <c r="K61" s="11" t="str">
        <f>電源等情報データCSV!X39&amp;""</f>
        <v/>
      </c>
      <c r="L61" s="11" t="str">
        <f>IFERROR(VLOOKUP(VALUE(電源等情報データCSV!AA39), 番号対応表!$D$2:$E$6,2),"")</f>
        <v/>
      </c>
      <c r="M61" s="11" t="str">
        <f>IFERROR(VLOOKUP(VALUE(電源等情報データCSV!AB39), 番号対応表!$G$2:$I$24,3),"")</f>
        <v/>
      </c>
      <c r="N61" s="12" t="str">
        <f>電源等情報データCSV!AC39&amp;""</f>
        <v/>
      </c>
      <c r="O61" s="12" t="str">
        <f>IF(電源等情報データCSV!AF39="","",IF(VALUE(電源等情報データCSV!AF39)=1, "有","無"))</f>
        <v/>
      </c>
      <c r="P61" s="49"/>
      <c r="Q61" s="49"/>
      <c r="R61" s="49"/>
      <c r="S61" s="49"/>
      <c r="T61" s="49"/>
      <c r="U61" s="49"/>
      <c r="V61" s="49"/>
      <c r="W61" s="49"/>
      <c r="X61" s="49"/>
      <c r="Y61" s="49"/>
      <c r="Z61" s="50"/>
    </row>
    <row r="62" spans="2:26" x14ac:dyDescent="0.45">
      <c r="B62" s="34">
        <v>39</v>
      </c>
      <c r="C62" s="11" t="str">
        <f>電源等情報データCSV!A40&amp;""</f>
        <v/>
      </c>
      <c r="D62" s="11" t="str">
        <f>電源等情報データCSV!B40&amp;""</f>
        <v/>
      </c>
      <c r="E62" s="11" t="str">
        <f>電源等情報データCSV!C40&amp;""</f>
        <v/>
      </c>
      <c r="F62" s="11" t="str">
        <f>電源等情報データCSV!D40&amp;""</f>
        <v/>
      </c>
      <c r="G62" s="11" t="str">
        <f>IF(VALUE(電源等情報データCSV!E40)=1, "安定電源","")</f>
        <v/>
      </c>
      <c r="H62" s="11" t="str">
        <f>電源等情報データCSV!F40&amp;""</f>
        <v/>
      </c>
      <c r="I62" s="11" t="str">
        <f>IFERROR(VLOOKUP(VALUE(電源等情報データCSV!I40),番号対応表!$A$2:$B$10,2),"")</f>
        <v/>
      </c>
      <c r="J62" s="11" t="str">
        <f>電源等情報データCSV!W40&amp;""</f>
        <v/>
      </c>
      <c r="K62" s="11" t="str">
        <f>電源等情報データCSV!X40&amp;""</f>
        <v/>
      </c>
      <c r="L62" s="11" t="str">
        <f>IFERROR(VLOOKUP(VALUE(電源等情報データCSV!AA40), 番号対応表!$D$2:$E$6,2),"")</f>
        <v/>
      </c>
      <c r="M62" s="11" t="str">
        <f>IFERROR(VLOOKUP(VALUE(電源等情報データCSV!AB40), 番号対応表!$G$2:$I$24,3),"")</f>
        <v/>
      </c>
      <c r="N62" s="12" t="str">
        <f>電源等情報データCSV!AC40&amp;""</f>
        <v/>
      </c>
      <c r="O62" s="12" t="str">
        <f>IF(電源等情報データCSV!AF40="","",IF(VALUE(電源等情報データCSV!AF40)=1, "有","無"))</f>
        <v/>
      </c>
      <c r="P62" s="49"/>
      <c r="Q62" s="49"/>
      <c r="R62" s="49"/>
      <c r="S62" s="49"/>
      <c r="T62" s="49"/>
      <c r="U62" s="49"/>
      <c r="V62" s="49"/>
      <c r="W62" s="49"/>
      <c r="X62" s="49"/>
      <c r="Y62" s="49"/>
      <c r="Z62" s="50"/>
    </row>
    <row r="63" spans="2:26" x14ac:dyDescent="0.45">
      <c r="B63" s="34">
        <v>40</v>
      </c>
      <c r="C63" s="11" t="str">
        <f>電源等情報データCSV!A41&amp;""</f>
        <v/>
      </c>
      <c r="D63" s="11" t="str">
        <f>電源等情報データCSV!B41&amp;""</f>
        <v/>
      </c>
      <c r="E63" s="11" t="str">
        <f>電源等情報データCSV!C41&amp;""</f>
        <v/>
      </c>
      <c r="F63" s="11" t="str">
        <f>電源等情報データCSV!D41&amp;""</f>
        <v/>
      </c>
      <c r="G63" s="11" t="str">
        <f>IF(VALUE(電源等情報データCSV!E41)=1, "安定電源","")</f>
        <v/>
      </c>
      <c r="H63" s="11" t="str">
        <f>電源等情報データCSV!F41&amp;""</f>
        <v/>
      </c>
      <c r="I63" s="11" t="str">
        <f>IFERROR(VLOOKUP(VALUE(電源等情報データCSV!I41),番号対応表!$A$2:$B$10,2),"")</f>
        <v/>
      </c>
      <c r="J63" s="11" t="str">
        <f>電源等情報データCSV!W41&amp;""</f>
        <v/>
      </c>
      <c r="K63" s="11" t="str">
        <f>電源等情報データCSV!X41&amp;""</f>
        <v/>
      </c>
      <c r="L63" s="11" t="str">
        <f>IFERROR(VLOOKUP(VALUE(電源等情報データCSV!AA41), 番号対応表!$D$2:$E$6,2),"")</f>
        <v/>
      </c>
      <c r="M63" s="11" t="str">
        <f>IFERROR(VLOOKUP(VALUE(電源等情報データCSV!AB41), 番号対応表!$G$2:$I$24,3),"")</f>
        <v/>
      </c>
      <c r="N63" s="12" t="str">
        <f>電源等情報データCSV!AC41&amp;""</f>
        <v/>
      </c>
      <c r="O63" s="12" t="str">
        <f>IF(電源等情報データCSV!AF41="","",IF(VALUE(電源等情報データCSV!AF41)=1, "有","無"))</f>
        <v/>
      </c>
      <c r="P63" s="49"/>
      <c r="Q63" s="49"/>
      <c r="R63" s="49"/>
      <c r="S63" s="49"/>
      <c r="T63" s="49"/>
      <c r="U63" s="49"/>
      <c r="V63" s="49"/>
      <c r="W63" s="49"/>
      <c r="X63" s="49"/>
      <c r="Y63" s="49"/>
      <c r="Z63" s="50"/>
    </row>
    <row r="64" spans="2:26" x14ac:dyDescent="0.45">
      <c r="B64" s="34">
        <v>41</v>
      </c>
      <c r="C64" s="11" t="str">
        <f>電源等情報データCSV!A42&amp;""</f>
        <v/>
      </c>
      <c r="D64" s="11" t="str">
        <f>電源等情報データCSV!B42&amp;""</f>
        <v/>
      </c>
      <c r="E64" s="11" t="str">
        <f>電源等情報データCSV!C42&amp;""</f>
        <v/>
      </c>
      <c r="F64" s="11" t="str">
        <f>電源等情報データCSV!D42&amp;""</f>
        <v/>
      </c>
      <c r="G64" s="11" t="str">
        <f>IF(VALUE(電源等情報データCSV!E42)=1, "安定電源","")</f>
        <v/>
      </c>
      <c r="H64" s="11" t="str">
        <f>電源等情報データCSV!F42&amp;""</f>
        <v/>
      </c>
      <c r="I64" s="11" t="str">
        <f>IFERROR(VLOOKUP(VALUE(電源等情報データCSV!I42),番号対応表!$A$2:$B$10,2),"")</f>
        <v/>
      </c>
      <c r="J64" s="11" t="str">
        <f>電源等情報データCSV!W42&amp;""</f>
        <v/>
      </c>
      <c r="K64" s="11" t="str">
        <f>電源等情報データCSV!X42&amp;""</f>
        <v/>
      </c>
      <c r="L64" s="11" t="str">
        <f>IFERROR(VLOOKUP(VALUE(電源等情報データCSV!AA42), 番号対応表!$D$2:$E$6,2),"")</f>
        <v/>
      </c>
      <c r="M64" s="11" t="str">
        <f>IFERROR(VLOOKUP(VALUE(電源等情報データCSV!AB42), 番号対応表!$G$2:$I$24,3),"")</f>
        <v/>
      </c>
      <c r="N64" s="12" t="str">
        <f>電源等情報データCSV!AC42&amp;""</f>
        <v/>
      </c>
      <c r="O64" s="12" t="str">
        <f>IF(電源等情報データCSV!AF42="","",IF(VALUE(電源等情報データCSV!AF42)=1, "有","無"))</f>
        <v/>
      </c>
      <c r="P64" s="49"/>
      <c r="Q64" s="49"/>
      <c r="R64" s="49"/>
      <c r="S64" s="49"/>
      <c r="T64" s="49"/>
      <c r="U64" s="49"/>
      <c r="V64" s="49"/>
      <c r="W64" s="49"/>
      <c r="X64" s="49"/>
      <c r="Y64" s="49"/>
      <c r="Z64" s="50"/>
    </row>
    <row r="65" spans="2:26" x14ac:dyDescent="0.45">
      <c r="B65" s="34">
        <v>42</v>
      </c>
      <c r="C65" s="11" t="str">
        <f>電源等情報データCSV!A43&amp;""</f>
        <v/>
      </c>
      <c r="D65" s="11" t="str">
        <f>電源等情報データCSV!B43&amp;""</f>
        <v/>
      </c>
      <c r="E65" s="11" t="str">
        <f>電源等情報データCSV!C43&amp;""</f>
        <v/>
      </c>
      <c r="F65" s="11" t="str">
        <f>電源等情報データCSV!D43&amp;""</f>
        <v/>
      </c>
      <c r="G65" s="11" t="str">
        <f>IF(VALUE(電源等情報データCSV!E43)=1, "安定電源","")</f>
        <v/>
      </c>
      <c r="H65" s="11" t="str">
        <f>電源等情報データCSV!F43&amp;""</f>
        <v/>
      </c>
      <c r="I65" s="11" t="str">
        <f>IFERROR(VLOOKUP(VALUE(電源等情報データCSV!I43),番号対応表!$A$2:$B$10,2),"")</f>
        <v/>
      </c>
      <c r="J65" s="11" t="str">
        <f>電源等情報データCSV!W43&amp;""</f>
        <v/>
      </c>
      <c r="K65" s="11" t="str">
        <f>電源等情報データCSV!X43&amp;""</f>
        <v/>
      </c>
      <c r="L65" s="11" t="str">
        <f>IFERROR(VLOOKUP(VALUE(電源等情報データCSV!AA43), 番号対応表!$D$2:$E$6,2),"")</f>
        <v/>
      </c>
      <c r="M65" s="11" t="str">
        <f>IFERROR(VLOOKUP(VALUE(電源等情報データCSV!AB43), 番号対応表!$G$2:$I$24,3),"")</f>
        <v/>
      </c>
      <c r="N65" s="12" t="str">
        <f>電源等情報データCSV!AC43&amp;""</f>
        <v/>
      </c>
      <c r="O65" s="12" t="str">
        <f>IF(電源等情報データCSV!AF43="","",IF(VALUE(電源等情報データCSV!AF43)=1, "有","無"))</f>
        <v/>
      </c>
      <c r="P65" s="49"/>
      <c r="Q65" s="49"/>
      <c r="R65" s="49"/>
      <c r="S65" s="49"/>
      <c r="T65" s="49"/>
      <c r="U65" s="49"/>
      <c r="V65" s="49"/>
      <c r="W65" s="49"/>
      <c r="X65" s="49"/>
      <c r="Y65" s="49"/>
      <c r="Z65" s="50"/>
    </row>
    <row r="66" spans="2:26" x14ac:dyDescent="0.45">
      <c r="B66" s="34">
        <v>43</v>
      </c>
      <c r="C66" s="11" t="str">
        <f>電源等情報データCSV!A44&amp;""</f>
        <v/>
      </c>
      <c r="D66" s="11" t="str">
        <f>電源等情報データCSV!B44&amp;""</f>
        <v/>
      </c>
      <c r="E66" s="11" t="str">
        <f>電源等情報データCSV!C44&amp;""</f>
        <v/>
      </c>
      <c r="F66" s="11" t="str">
        <f>電源等情報データCSV!D44&amp;""</f>
        <v/>
      </c>
      <c r="G66" s="11" t="str">
        <f>IF(VALUE(電源等情報データCSV!E44)=1, "安定電源","")</f>
        <v/>
      </c>
      <c r="H66" s="11" t="str">
        <f>電源等情報データCSV!F44&amp;""</f>
        <v/>
      </c>
      <c r="I66" s="11" t="str">
        <f>IFERROR(VLOOKUP(VALUE(電源等情報データCSV!I44),番号対応表!$A$2:$B$10,2),"")</f>
        <v/>
      </c>
      <c r="J66" s="11" t="str">
        <f>電源等情報データCSV!W44&amp;""</f>
        <v/>
      </c>
      <c r="K66" s="11" t="str">
        <f>電源等情報データCSV!X44&amp;""</f>
        <v/>
      </c>
      <c r="L66" s="11" t="str">
        <f>IFERROR(VLOOKUP(VALUE(電源等情報データCSV!AA44), 番号対応表!$D$2:$E$6,2),"")</f>
        <v/>
      </c>
      <c r="M66" s="11" t="str">
        <f>IFERROR(VLOOKUP(VALUE(電源等情報データCSV!AB44), 番号対応表!$G$2:$I$24,3),"")</f>
        <v/>
      </c>
      <c r="N66" s="12" t="str">
        <f>電源等情報データCSV!AC44&amp;""</f>
        <v/>
      </c>
      <c r="O66" s="12" t="str">
        <f>IF(電源等情報データCSV!AF44="","",IF(VALUE(電源等情報データCSV!AF44)=1, "有","無"))</f>
        <v/>
      </c>
      <c r="P66" s="49"/>
      <c r="Q66" s="49"/>
      <c r="R66" s="49"/>
      <c r="S66" s="49"/>
      <c r="T66" s="49"/>
      <c r="U66" s="49"/>
      <c r="V66" s="49"/>
      <c r="W66" s="49"/>
      <c r="X66" s="49"/>
      <c r="Y66" s="49"/>
      <c r="Z66" s="50"/>
    </row>
    <row r="67" spans="2:26" x14ac:dyDescent="0.45">
      <c r="B67" s="34">
        <v>44</v>
      </c>
      <c r="C67" s="11" t="str">
        <f>電源等情報データCSV!A45&amp;""</f>
        <v/>
      </c>
      <c r="D67" s="11" t="str">
        <f>電源等情報データCSV!B45&amp;""</f>
        <v/>
      </c>
      <c r="E67" s="11" t="str">
        <f>電源等情報データCSV!C45&amp;""</f>
        <v/>
      </c>
      <c r="F67" s="11" t="str">
        <f>電源等情報データCSV!D45&amp;""</f>
        <v/>
      </c>
      <c r="G67" s="11" t="str">
        <f>IF(VALUE(電源等情報データCSV!E45)=1, "安定電源","")</f>
        <v/>
      </c>
      <c r="H67" s="11" t="str">
        <f>電源等情報データCSV!F45&amp;""</f>
        <v/>
      </c>
      <c r="I67" s="11" t="str">
        <f>IFERROR(VLOOKUP(VALUE(電源等情報データCSV!I45),番号対応表!$A$2:$B$10,2),"")</f>
        <v/>
      </c>
      <c r="J67" s="11" t="str">
        <f>電源等情報データCSV!W45&amp;""</f>
        <v/>
      </c>
      <c r="K67" s="11" t="str">
        <f>電源等情報データCSV!X45&amp;""</f>
        <v/>
      </c>
      <c r="L67" s="11" t="str">
        <f>IFERROR(VLOOKUP(VALUE(電源等情報データCSV!AA45), 番号対応表!$D$2:$E$6,2),"")</f>
        <v/>
      </c>
      <c r="M67" s="11" t="str">
        <f>IFERROR(VLOOKUP(VALUE(電源等情報データCSV!AB45), 番号対応表!$G$2:$I$24,3),"")</f>
        <v/>
      </c>
      <c r="N67" s="12" t="str">
        <f>電源等情報データCSV!AC45&amp;""</f>
        <v/>
      </c>
      <c r="O67" s="12" t="str">
        <f>IF(電源等情報データCSV!AF45="","",IF(VALUE(電源等情報データCSV!AF45)=1, "有","無"))</f>
        <v/>
      </c>
      <c r="P67" s="49"/>
      <c r="Q67" s="49"/>
      <c r="R67" s="49"/>
      <c r="S67" s="49"/>
      <c r="T67" s="49"/>
      <c r="U67" s="49"/>
      <c r="V67" s="49"/>
      <c r="W67" s="49"/>
      <c r="X67" s="49"/>
      <c r="Y67" s="49"/>
      <c r="Z67" s="50"/>
    </row>
    <row r="68" spans="2:26" x14ac:dyDescent="0.45">
      <c r="B68" s="34">
        <v>45</v>
      </c>
      <c r="C68" s="11" t="str">
        <f>電源等情報データCSV!A46&amp;""</f>
        <v/>
      </c>
      <c r="D68" s="11" t="str">
        <f>電源等情報データCSV!B46&amp;""</f>
        <v/>
      </c>
      <c r="E68" s="11" t="str">
        <f>電源等情報データCSV!C46&amp;""</f>
        <v/>
      </c>
      <c r="F68" s="11" t="str">
        <f>電源等情報データCSV!D46&amp;""</f>
        <v/>
      </c>
      <c r="G68" s="11" t="str">
        <f>IF(VALUE(電源等情報データCSV!E46)=1, "安定電源","")</f>
        <v/>
      </c>
      <c r="H68" s="11" t="str">
        <f>電源等情報データCSV!F46&amp;""</f>
        <v/>
      </c>
      <c r="I68" s="11" t="str">
        <f>IFERROR(VLOOKUP(VALUE(電源等情報データCSV!I46),番号対応表!$A$2:$B$10,2),"")</f>
        <v/>
      </c>
      <c r="J68" s="11" t="str">
        <f>電源等情報データCSV!W46&amp;""</f>
        <v/>
      </c>
      <c r="K68" s="11" t="str">
        <f>電源等情報データCSV!X46&amp;""</f>
        <v/>
      </c>
      <c r="L68" s="11" t="str">
        <f>IFERROR(VLOOKUP(VALUE(電源等情報データCSV!AA46), 番号対応表!$D$2:$E$6,2),"")</f>
        <v/>
      </c>
      <c r="M68" s="11" t="str">
        <f>IFERROR(VLOOKUP(VALUE(電源等情報データCSV!AB46), 番号対応表!$G$2:$I$24,3),"")</f>
        <v/>
      </c>
      <c r="N68" s="12" t="str">
        <f>電源等情報データCSV!AC46&amp;""</f>
        <v/>
      </c>
      <c r="O68" s="12" t="str">
        <f>IF(電源等情報データCSV!AF46="","",IF(VALUE(電源等情報データCSV!AF46)=1, "有","無"))</f>
        <v/>
      </c>
      <c r="P68" s="49"/>
      <c r="Q68" s="49"/>
      <c r="R68" s="49"/>
      <c r="S68" s="49"/>
      <c r="T68" s="49"/>
      <c r="U68" s="49"/>
      <c r="V68" s="49"/>
      <c r="W68" s="49"/>
      <c r="X68" s="49"/>
      <c r="Y68" s="49"/>
      <c r="Z68" s="50"/>
    </row>
    <row r="69" spans="2:26" x14ac:dyDescent="0.45">
      <c r="B69" s="34">
        <v>46</v>
      </c>
      <c r="C69" s="11" t="str">
        <f>電源等情報データCSV!A47&amp;""</f>
        <v/>
      </c>
      <c r="D69" s="11" t="str">
        <f>電源等情報データCSV!B47&amp;""</f>
        <v/>
      </c>
      <c r="E69" s="11" t="str">
        <f>電源等情報データCSV!C47&amp;""</f>
        <v/>
      </c>
      <c r="F69" s="11" t="str">
        <f>電源等情報データCSV!D47&amp;""</f>
        <v/>
      </c>
      <c r="G69" s="11" t="str">
        <f>IF(VALUE(電源等情報データCSV!E47)=1, "安定電源","")</f>
        <v/>
      </c>
      <c r="H69" s="11" t="str">
        <f>電源等情報データCSV!F47&amp;""</f>
        <v/>
      </c>
      <c r="I69" s="11" t="str">
        <f>IFERROR(VLOOKUP(VALUE(電源等情報データCSV!I47),番号対応表!$A$2:$B$10,2),"")</f>
        <v/>
      </c>
      <c r="J69" s="11" t="str">
        <f>電源等情報データCSV!W47&amp;""</f>
        <v/>
      </c>
      <c r="K69" s="11" t="str">
        <f>電源等情報データCSV!X47&amp;""</f>
        <v/>
      </c>
      <c r="L69" s="11" t="str">
        <f>IFERROR(VLOOKUP(VALUE(電源等情報データCSV!AA47), 番号対応表!$D$2:$E$6,2),"")</f>
        <v/>
      </c>
      <c r="M69" s="11" t="str">
        <f>IFERROR(VLOOKUP(VALUE(電源等情報データCSV!AB47), 番号対応表!$G$2:$I$24,3),"")</f>
        <v/>
      </c>
      <c r="N69" s="12" t="str">
        <f>電源等情報データCSV!AC47&amp;""</f>
        <v/>
      </c>
      <c r="O69" s="12" t="str">
        <f>IF(電源等情報データCSV!AF47="","",IF(VALUE(電源等情報データCSV!AF47)=1, "有","無"))</f>
        <v/>
      </c>
      <c r="P69" s="49"/>
      <c r="Q69" s="49"/>
      <c r="R69" s="49"/>
      <c r="S69" s="49"/>
      <c r="T69" s="49"/>
      <c r="U69" s="49"/>
      <c r="V69" s="49"/>
      <c r="W69" s="49"/>
      <c r="X69" s="49"/>
      <c r="Y69" s="49"/>
      <c r="Z69" s="50"/>
    </row>
    <row r="70" spans="2:26" x14ac:dyDescent="0.45">
      <c r="B70" s="34">
        <v>47</v>
      </c>
      <c r="C70" s="11" t="str">
        <f>電源等情報データCSV!A48&amp;""</f>
        <v/>
      </c>
      <c r="D70" s="11" t="str">
        <f>電源等情報データCSV!B48&amp;""</f>
        <v/>
      </c>
      <c r="E70" s="11" t="str">
        <f>電源等情報データCSV!C48&amp;""</f>
        <v/>
      </c>
      <c r="F70" s="11" t="str">
        <f>電源等情報データCSV!D48&amp;""</f>
        <v/>
      </c>
      <c r="G70" s="11" t="str">
        <f>IF(VALUE(電源等情報データCSV!E48)=1, "安定電源","")</f>
        <v/>
      </c>
      <c r="H70" s="11" t="str">
        <f>電源等情報データCSV!F48&amp;""</f>
        <v/>
      </c>
      <c r="I70" s="11" t="str">
        <f>IFERROR(VLOOKUP(VALUE(電源等情報データCSV!I48),番号対応表!$A$2:$B$10,2),"")</f>
        <v/>
      </c>
      <c r="J70" s="11" t="str">
        <f>電源等情報データCSV!W48&amp;""</f>
        <v/>
      </c>
      <c r="K70" s="11" t="str">
        <f>電源等情報データCSV!X48&amp;""</f>
        <v/>
      </c>
      <c r="L70" s="11" t="str">
        <f>IFERROR(VLOOKUP(VALUE(電源等情報データCSV!AA48), 番号対応表!$D$2:$E$6,2),"")</f>
        <v/>
      </c>
      <c r="M70" s="11" t="str">
        <f>IFERROR(VLOOKUP(VALUE(電源等情報データCSV!AB48), 番号対応表!$G$2:$I$24,3),"")</f>
        <v/>
      </c>
      <c r="N70" s="12" t="str">
        <f>電源等情報データCSV!AC48&amp;""</f>
        <v/>
      </c>
      <c r="O70" s="12" t="str">
        <f>IF(電源等情報データCSV!AF48="","",IF(VALUE(電源等情報データCSV!AF48)=1, "有","無"))</f>
        <v/>
      </c>
      <c r="P70" s="49"/>
      <c r="Q70" s="49"/>
      <c r="R70" s="49"/>
      <c r="S70" s="49"/>
      <c r="T70" s="49"/>
      <c r="U70" s="49"/>
      <c r="V70" s="49"/>
      <c r="W70" s="49"/>
      <c r="X70" s="49"/>
      <c r="Y70" s="49"/>
      <c r="Z70" s="50"/>
    </row>
    <row r="71" spans="2:26" x14ac:dyDescent="0.45">
      <c r="B71" s="34">
        <v>48</v>
      </c>
      <c r="C71" s="11" t="str">
        <f>電源等情報データCSV!A49&amp;""</f>
        <v/>
      </c>
      <c r="D71" s="11" t="str">
        <f>電源等情報データCSV!B49&amp;""</f>
        <v/>
      </c>
      <c r="E71" s="11" t="str">
        <f>電源等情報データCSV!C49&amp;""</f>
        <v/>
      </c>
      <c r="F71" s="11" t="str">
        <f>電源等情報データCSV!D49&amp;""</f>
        <v/>
      </c>
      <c r="G71" s="11" t="str">
        <f>IF(VALUE(電源等情報データCSV!E49)=1, "安定電源","")</f>
        <v/>
      </c>
      <c r="H71" s="11" t="str">
        <f>電源等情報データCSV!F49&amp;""</f>
        <v/>
      </c>
      <c r="I71" s="11" t="str">
        <f>IFERROR(VLOOKUP(VALUE(電源等情報データCSV!I49),番号対応表!$A$2:$B$10,2),"")</f>
        <v/>
      </c>
      <c r="J71" s="11" t="str">
        <f>電源等情報データCSV!W49&amp;""</f>
        <v/>
      </c>
      <c r="K71" s="11" t="str">
        <f>電源等情報データCSV!X49&amp;""</f>
        <v/>
      </c>
      <c r="L71" s="11" t="str">
        <f>IFERROR(VLOOKUP(VALUE(電源等情報データCSV!AA49), 番号対応表!$D$2:$E$6,2),"")</f>
        <v/>
      </c>
      <c r="M71" s="11" t="str">
        <f>IFERROR(VLOOKUP(VALUE(電源等情報データCSV!AB49), 番号対応表!$G$2:$I$24,3),"")</f>
        <v/>
      </c>
      <c r="N71" s="12" t="str">
        <f>電源等情報データCSV!AC49&amp;""</f>
        <v/>
      </c>
      <c r="O71" s="12" t="str">
        <f>IF(電源等情報データCSV!AF49="","",IF(VALUE(電源等情報データCSV!AF49)=1, "有","無"))</f>
        <v/>
      </c>
      <c r="P71" s="49"/>
      <c r="Q71" s="49"/>
      <c r="R71" s="49"/>
      <c r="S71" s="49"/>
      <c r="T71" s="49"/>
      <c r="U71" s="49"/>
      <c r="V71" s="49"/>
      <c r="W71" s="49"/>
      <c r="X71" s="49"/>
      <c r="Y71" s="49"/>
      <c r="Z71" s="50"/>
    </row>
    <row r="72" spans="2:26" x14ac:dyDescent="0.45">
      <c r="B72" s="34">
        <v>49</v>
      </c>
      <c r="C72" s="11" t="str">
        <f>電源等情報データCSV!A50&amp;""</f>
        <v/>
      </c>
      <c r="D72" s="11" t="str">
        <f>電源等情報データCSV!B50&amp;""</f>
        <v/>
      </c>
      <c r="E72" s="11" t="str">
        <f>電源等情報データCSV!C50&amp;""</f>
        <v/>
      </c>
      <c r="F72" s="11" t="str">
        <f>電源等情報データCSV!D50&amp;""</f>
        <v/>
      </c>
      <c r="G72" s="11" t="str">
        <f>IF(VALUE(電源等情報データCSV!E50)=1, "安定電源","")</f>
        <v/>
      </c>
      <c r="H72" s="11" t="str">
        <f>電源等情報データCSV!F50&amp;""</f>
        <v/>
      </c>
      <c r="I72" s="11" t="str">
        <f>IFERROR(VLOOKUP(VALUE(電源等情報データCSV!I50),番号対応表!$A$2:$B$10,2),"")</f>
        <v/>
      </c>
      <c r="J72" s="11" t="str">
        <f>電源等情報データCSV!W50&amp;""</f>
        <v/>
      </c>
      <c r="K72" s="11" t="str">
        <f>電源等情報データCSV!X50&amp;""</f>
        <v/>
      </c>
      <c r="L72" s="11" t="str">
        <f>IFERROR(VLOOKUP(VALUE(電源等情報データCSV!AA50), 番号対応表!$D$2:$E$6,2),"")</f>
        <v/>
      </c>
      <c r="M72" s="11" t="str">
        <f>IFERROR(VLOOKUP(VALUE(電源等情報データCSV!AB50), 番号対応表!$G$2:$I$24,3),"")</f>
        <v/>
      </c>
      <c r="N72" s="12" t="str">
        <f>電源等情報データCSV!AC50&amp;""</f>
        <v/>
      </c>
      <c r="O72" s="12" t="str">
        <f>IF(電源等情報データCSV!AF50="","",IF(VALUE(電源等情報データCSV!AF50)=1, "有","無"))</f>
        <v/>
      </c>
      <c r="P72" s="49"/>
      <c r="Q72" s="49"/>
      <c r="R72" s="49"/>
      <c r="S72" s="49"/>
      <c r="T72" s="49"/>
      <c r="U72" s="49"/>
      <c r="V72" s="49"/>
      <c r="W72" s="49"/>
      <c r="X72" s="49"/>
      <c r="Y72" s="49"/>
      <c r="Z72" s="50"/>
    </row>
    <row r="73" spans="2:26" x14ac:dyDescent="0.45">
      <c r="B73" s="34">
        <v>50</v>
      </c>
      <c r="C73" s="11" t="str">
        <f>電源等情報データCSV!A51&amp;""</f>
        <v/>
      </c>
      <c r="D73" s="11" t="str">
        <f>電源等情報データCSV!B51&amp;""</f>
        <v/>
      </c>
      <c r="E73" s="11" t="str">
        <f>電源等情報データCSV!C51&amp;""</f>
        <v/>
      </c>
      <c r="F73" s="11" t="str">
        <f>電源等情報データCSV!D51&amp;""</f>
        <v/>
      </c>
      <c r="G73" s="11" t="str">
        <f>IF(VALUE(電源等情報データCSV!E51)=1, "安定電源","")</f>
        <v/>
      </c>
      <c r="H73" s="11" t="str">
        <f>電源等情報データCSV!F51&amp;""</f>
        <v/>
      </c>
      <c r="I73" s="11" t="str">
        <f>IFERROR(VLOOKUP(VALUE(電源等情報データCSV!I51),番号対応表!$A$2:$B$10,2),"")</f>
        <v/>
      </c>
      <c r="J73" s="11" t="str">
        <f>電源等情報データCSV!W51&amp;""</f>
        <v/>
      </c>
      <c r="K73" s="11" t="str">
        <f>電源等情報データCSV!X51&amp;""</f>
        <v/>
      </c>
      <c r="L73" s="11" t="str">
        <f>IFERROR(VLOOKUP(VALUE(電源等情報データCSV!AA51), 番号対応表!$D$2:$E$6,2),"")</f>
        <v/>
      </c>
      <c r="M73" s="11" t="str">
        <f>IFERROR(VLOOKUP(VALUE(電源等情報データCSV!AB51), 番号対応表!$G$2:$I$24,3),"")</f>
        <v/>
      </c>
      <c r="N73" s="12" t="str">
        <f>電源等情報データCSV!AC51&amp;""</f>
        <v/>
      </c>
      <c r="O73" s="12" t="str">
        <f>IF(電源等情報データCSV!AF51="","",IF(VALUE(電源等情報データCSV!AF51)=1, "有","無"))</f>
        <v/>
      </c>
      <c r="P73" s="49"/>
      <c r="Q73" s="49"/>
      <c r="R73" s="49"/>
      <c r="S73" s="49"/>
      <c r="T73" s="49"/>
      <c r="U73" s="49"/>
      <c r="V73" s="49"/>
      <c r="W73" s="49"/>
      <c r="X73" s="49"/>
      <c r="Y73" s="49"/>
      <c r="Z73" s="50"/>
    </row>
    <row r="74" spans="2:26" x14ac:dyDescent="0.45">
      <c r="B74" s="34">
        <v>51</v>
      </c>
      <c r="C74" s="11" t="str">
        <f>電源等情報データCSV!A52&amp;""</f>
        <v/>
      </c>
      <c r="D74" s="11" t="str">
        <f>電源等情報データCSV!B52&amp;""</f>
        <v/>
      </c>
      <c r="E74" s="11" t="str">
        <f>電源等情報データCSV!C52&amp;""</f>
        <v/>
      </c>
      <c r="F74" s="11" t="str">
        <f>電源等情報データCSV!D52&amp;""</f>
        <v/>
      </c>
      <c r="G74" s="11" t="str">
        <f>IF(VALUE(電源等情報データCSV!E52)=1, "安定電源","")</f>
        <v/>
      </c>
      <c r="H74" s="11" t="str">
        <f>電源等情報データCSV!F52&amp;""</f>
        <v/>
      </c>
      <c r="I74" s="11" t="str">
        <f>IFERROR(VLOOKUP(VALUE(電源等情報データCSV!I52),番号対応表!$A$2:$B$10,2),"")</f>
        <v/>
      </c>
      <c r="J74" s="11" t="str">
        <f>電源等情報データCSV!W52&amp;""</f>
        <v/>
      </c>
      <c r="K74" s="11" t="str">
        <f>電源等情報データCSV!X52&amp;""</f>
        <v/>
      </c>
      <c r="L74" s="11" t="str">
        <f>IFERROR(VLOOKUP(VALUE(電源等情報データCSV!AA52), 番号対応表!$D$2:$E$6,2),"")</f>
        <v/>
      </c>
      <c r="M74" s="11" t="str">
        <f>IFERROR(VLOOKUP(VALUE(電源等情報データCSV!AB52), 番号対応表!$G$2:$I$24,3),"")</f>
        <v/>
      </c>
      <c r="N74" s="12" t="str">
        <f>電源等情報データCSV!AC52&amp;""</f>
        <v/>
      </c>
      <c r="O74" s="12" t="str">
        <f>IF(電源等情報データCSV!AF52="","",IF(VALUE(電源等情報データCSV!AF52)=1, "有","無"))</f>
        <v/>
      </c>
      <c r="P74" s="49"/>
      <c r="Q74" s="49"/>
      <c r="R74" s="49"/>
      <c r="S74" s="49"/>
      <c r="T74" s="49"/>
      <c r="U74" s="49"/>
      <c r="V74" s="49"/>
      <c r="W74" s="49"/>
      <c r="X74" s="49"/>
      <c r="Y74" s="49"/>
      <c r="Z74" s="50"/>
    </row>
    <row r="75" spans="2:26" x14ac:dyDescent="0.45">
      <c r="B75" s="34">
        <v>52</v>
      </c>
      <c r="C75" s="11" t="str">
        <f>電源等情報データCSV!A53&amp;""</f>
        <v/>
      </c>
      <c r="D75" s="11" t="str">
        <f>電源等情報データCSV!B53&amp;""</f>
        <v/>
      </c>
      <c r="E75" s="11" t="str">
        <f>電源等情報データCSV!C53&amp;""</f>
        <v/>
      </c>
      <c r="F75" s="11" t="str">
        <f>電源等情報データCSV!D53&amp;""</f>
        <v/>
      </c>
      <c r="G75" s="11" t="str">
        <f>IF(VALUE(電源等情報データCSV!E53)=1, "安定電源","")</f>
        <v/>
      </c>
      <c r="H75" s="11" t="str">
        <f>電源等情報データCSV!F53&amp;""</f>
        <v/>
      </c>
      <c r="I75" s="11" t="str">
        <f>IFERROR(VLOOKUP(VALUE(電源等情報データCSV!I53),番号対応表!$A$2:$B$10,2),"")</f>
        <v/>
      </c>
      <c r="J75" s="11" t="str">
        <f>電源等情報データCSV!W53&amp;""</f>
        <v/>
      </c>
      <c r="K75" s="11" t="str">
        <f>電源等情報データCSV!X53&amp;""</f>
        <v/>
      </c>
      <c r="L75" s="11" t="str">
        <f>IFERROR(VLOOKUP(VALUE(電源等情報データCSV!AA53), 番号対応表!$D$2:$E$6,2),"")</f>
        <v/>
      </c>
      <c r="M75" s="11" t="str">
        <f>IFERROR(VLOOKUP(VALUE(電源等情報データCSV!AB53), 番号対応表!$G$2:$I$24,3),"")</f>
        <v/>
      </c>
      <c r="N75" s="12" t="str">
        <f>電源等情報データCSV!AC53&amp;""</f>
        <v/>
      </c>
      <c r="O75" s="12" t="str">
        <f>IF(電源等情報データCSV!AF53="","",IF(VALUE(電源等情報データCSV!AF53)=1, "有","無"))</f>
        <v/>
      </c>
      <c r="P75" s="49"/>
      <c r="Q75" s="49"/>
      <c r="R75" s="49"/>
      <c r="S75" s="49"/>
      <c r="T75" s="49"/>
      <c r="U75" s="49"/>
      <c r="V75" s="49"/>
      <c r="W75" s="49"/>
      <c r="X75" s="49"/>
      <c r="Y75" s="49"/>
      <c r="Z75" s="50"/>
    </row>
    <row r="76" spans="2:26" x14ac:dyDescent="0.45">
      <c r="B76" s="34">
        <v>53</v>
      </c>
      <c r="C76" s="11" t="str">
        <f>電源等情報データCSV!A54&amp;""</f>
        <v/>
      </c>
      <c r="D76" s="11" t="str">
        <f>電源等情報データCSV!B54&amp;""</f>
        <v/>
      </c>
      <c r="E76" s="11" t="str">
        <f>電源等情報データCSV!C54&amp;""</f>
        <v/>
      </c>
      <c r="F76" s="11" t="str">
        <f>電源等情報データCSV!D54&amp;""</f>
        <v/>
      </c>
      <c r="G76" s="11" t="str">
        <f>IF(VALUE(電源等情報データCSV!E54)=1, "安定電源","")</f>
        <v/>
      </c>
      <c r="H76" s="11" t="str">
        <f>電源等情報データCSV!F54&amp;""</f>
        <v/>
      </c>
      <c r="I76" s="11" t="str">
        <f>IFERROR(VLOOKUP(VALUE(電源等情報データCSV!I54),番号対応表!$A$2:$B$10,2),"")</f>
        <v/>
      </c>
      <c r="J76" s="11" t="str">
        <f>電源等情報データCSV!W54&amp;""</f>
        <v/>
      </c>
      <c r="K76" s="11" t="str">
        <f>電源等情報データCSV!X54&amp;""</f>
        <v/>
      </c>
      <c r="L76" s="11" t="str">
        <f>IFERROR(VLOOKUP(VALUE(電源等情報データCSV!AA54), 番号対応表!$D$2:$E$6,2),"")</f>
        <v/>
      </c>
      <c r="M76" s="11" t="str">
        <f>IFERROR(VLOOKUP(VALUE(電源等情報データCSV!AB54), 番号対応表!$G$2:$I$24,3),"")</f>
        <v/>
      </c>
      <c r="N76" s="12" t="str">
        <f>電源等情報データCSV!AC54&amp;""</f>
        <v/>
      </c>
      <c r="O76" s="12" t="str">
        <f>IF(電源等情報データCSV!AF54="","",IF(VALUE(電源等情報データCSV!AF54)=1, "有","無"))</f>
        <v/>
      </c>
      <c r="P76" s="49"/>
      <c r="Q76" s="50"/>
      <c r="R76" s="50"/>
      <c r="S76" s="50"/>
      <c r="T76" s="50"/>
      <c r="U76" s="50"/>
      <c r="V76" s="50"/>
      <c r="W76" s="50"/>
      <c r="X76" s="50"/>
      <c r="Y76" s="50"/>
      <c r="Z76" s="50"/>
    </row>
    <row r="77" spans="2:26" x14ac:dyDescent="0.45">
      <c r="B77" s="34">
        <v>54</v>
      </c>
      <c r="C77" s="11" t="str">
        <f>電源等情報データCSV!A55&amp;""</f>
        <v/>
      </c>
      <c r="D77" s="11" t="str">
        <f>電源等情報データCSV!B55&amp;""</f>
        <v/>
      </c>
      <c r="E77" s="11" t="str">
        <f>電源等情報データCSV!C55&amp;""</f>
        <v/>
      </c>
      <c r="F77" s="11" t="str">
        <f>電源等情報データCSV!D55&amp;""</f>
        <v/>
      </c>
      <c r="G77" s="11" t="str">
        <f>IF(VALUE(電源等情報データCSV!E55)=1, "安定電源","")</f>
        <v/>
      </c>
      <c r="H77" s="11" t="str">
        <f>電源等情報データCSV!F55&amp;""</f>
        <v/>
      </c>
      <c r="I77" s="11" t="str">
        <f>IFERROR(VLOOKUP(VALUE(電源等情報データCSV!I55),番号対応表!$A$2:$B$10,2),"")</f>
        <v/>
      </c>
      <c r="J77" s="11" t="str">
        <f>電源等情報データCSV!W55&amp;""</f>
        <v/>
      </c>
      <c r="K77" s="11" t="str">
        <f>電源等情報データCSV!X55&amp;""</f>
        <v/>
      </c>
      <c r="L77" s="11" t="str">
        <f>IFERROR(VLOOKUP(VALUE(電源等情報データCSV!AA55), 番号対応表!$D$2:$E$6,2),"")</f>
        <v/>
      </c>
      <c r="M77" s="11" t="str">
        <f>IFERROR(VLOOKUP(VALUE(電源等情報データCSV!AB55), 番号対応表!$G$2:$I$24,3),"")</f>
        <v/>
      </c>
      <c r="N77" s="12" t="str">
        <f>電源等情報データCSV!AC55&amp;""</f>
        <v/>
      </c>
      <c r="O77" s="12" t="str">
        <f>IF(電源等情報データCSV!AF55="","",IF(VALUE(電源等情報データCSV!AF55)=1, "有","無"))</f>
        <v/>
      </c>
      <c r="P77" s="49"/>
      <c r="Q77" s="50"/>
      <c r="R77" s="50"/>
      <c r="S77" s="50"/>
      <c r="T77" s="50"/>
      <c r="U77" s="50"/>
      <c r="V77" s="50"/>
      <c r="W77" s="50"/>
      <c r="X77" s="50"/>
      <c r="Y77" s="50"/>
      <c r="Z77" s="50"/>
    </row>
    <row r="78" spans="2:26" x14ac:dyDescent="0.45">
      <c r="B78" s="34">
        <v>55</v>
      </c>
      <c r="C78" s="11" t="str">
        <f>電源等情報データCSV!A56&amp;""</f>
        <v/>
      </c>
      <c r="D78" s="11" t="str">
        <f>電源等情報データCSV!B56&amp;""</f>
        <v/>
      </c>
      <c r="E78" s="11" t="str">
        <f>電源等情報データCSV!C56&amp;""</f>
        <v/>
      </c>
      <c r="F78" s="11" t="str">
        <f>電源等情報データCSV!D56&amp;""</f>
        <v/>
      </c>
      <c r="G78" s="11" t="str">
        <f>IF(VALUE(電源等情報データCSV!E56)=1, "安定電源","")</f>
        <v/>
      </c>
      <c r="H78" s="11" t="str">
        <f>電源等情報データCSV!F56&amp;""</f>
        <v/>
      </c>
      <c r="I78" s="11" t="str">
        <f>IFERROR(VLOOKUP(VALUE(電源等情報データCSV!I56),番号対応表!$A$2:$B$10,2),"")</f>
        <v/>
      </c>
      <c r="J78" s="11" t="str">
        <f>電源等情報データCSV!W56&amp;""</f>
        <v/>
      </c>
      <c r="K78" s="11" t="str">
        <f>電源等情報データCSV!X56&amp;""</f>
        <v/>
      </c>
      <c r="L78" s="11" t="str">
        <f>IFERROR(VLOOKUP(VALUE(電源等情報データCSV!AA56), 番号対応表!$D$2:$E$6,2),"")</f>
        <v/>
      </c>
      <c r="M78" s="11" t="str">
        <f>IFERROR(VLOOKUP(VALUE(電源等情報データCSV!AB56), 番号対応表!$G$2:$I$24,3),"")</f>
        <v/>
      </c>
      <c r="N78" s="12" t="str">
        <f>電源等情報データCSV!AC56&amp;""</f>
        <v/>
      </c>
      <c r="O78" s="12" t="str">
        <f>IF(電源等情報データCSV!AF56="","",IF(VALUE(電源等情報データCSV!AF56)=1, "有","無"))</f>
        <v/>
      </c>
      <c r="P78" s="49"/>
      <c r="Q78" s="50"/>
      <c r="R78" s="50"/>
      <c r="S78" s="50"/>
      <c r="T78" s="50"/>
      <c r="U78" s="50"/>
      <c r="V78" s="50"/>
      <c r="W78" s="50"/>
      <c r="X78" s="50"/>
      <c r="Y78" s="50"/>
      <c r="Z78" s="50"/>
    </row>
    <row r="79" spans="2:26" x14ac:dyDescent="0.45">
      <c r="B79" s="34">
        <v>56</v>
      </c>
      <c r="C79" s="11" t="str">
        <f>電源等情報データCSV!A57&amp;""</f>
        <v/>
      </c>
      <c r="D79" s="11" t="str">
        <f>電源等情報データCSV!B57&amp;""</f>
        <v/>
      </c>
      <c r="E79" s="11" t="str">
        <f>電源等情報データCSV!C57&amp;""</f>
        <v/>
      </c>
      <c r="F79" s="11" t="str">
        <f>電源等情報データCSV!D57&amp;""</f>
        <v/>
      </c>
      <c r="G79" s="11" t="str">
        <f>IF(VALUE(電源等情報データCSV!E57)=1, "安定電源","")</f>
        <v/>
      </c>
      <c r="H79" s="11" t="str">
        <f>電源等情報データCSV!F57&amp;""</f>
        <v/>
      </c>
      <c r="I79" s="11" t="str">
        <f>IFERROR(VLOOKUP(VALUE(電源等情報データCSV!I57),番号対応表!$A$2:$B$10,2),"")</f>
        <v/>
      </c>
      <c r="J79" s="11" t="str">
        <f>電源等情報データCSV!W57&amp;""</f>
        <v/>
      </c>
      <c r="K79" s="11" t="str">
        <f>電源等情報データCSV!X57&amp;""</f>
        <v/>
      </c>
      <c r="L79" s="11" t="str">
        <f>IFERROR(VLOOKUP(VALUE(電源等情報データCSV!AA57), 番号対応表!$D$2:$E$6,2),"")</f>
        <v/>
      </c>
      <c r="M79" s="11" t="str">
        <f>IFERROR(VLOOKUP(VALUE(電源等情報データCSV!AB57), 番号対応表!$G$2:$I$24,3),"")</f>
        <v/>
      </c>
      <c r="N79" s="12" t="str">
        <f>電源等情報データCSV!AC57&amp;""</f>
        <v/>
      </c>
      <c r="O79" s="12" t="str">
        <f>IF(電源等情報データCSV!AF57="","",IF(VALUE(電源等情報データCSV!AF57)=1, "有","無"))</f>
        <v/>
      </c>
      <c r="P79" s="49"/>
      <c r="Q79" s="50"/>
      <c r="R79" s="50"/>
      <c r="S79" s="50"/>
      <c r="T79" s="50"/>
      <c r="U79" s="50"/>
      <c r="V79" s="50"/>
      <c r="W79" s="50"/>
      <c r="X79" s="50"/>
      <c r="Y79" s="50"/>
      <c r="Z79" s="50"/>
    </row>
    <row r="80" spans="2:26" x14ac:dyDescent="0.45">
      <c r="B80" s="34">
        <v>57</v>
      </c>
      <c r="C80" s="11" t="str">
        <f>電源等情報データCSV!A58&amp;""</f>
        <v/>
      </c>
      <c r="D80" s="11" t="str">
        <f>電源等情報データCSV!B58&amp;""</f>
        <v/>
      </c>
      <c r="E80" s="11" t="str">
        <f>電源等情報データCSV!C58&amp;""</f>
        <v/>
      </c>
      <c r="F80" s="11" t="str">
        <f>電源等情報データCSV!D58&amp;""</f>
        <v/>
      </c>
      <c r="G80" s="11" t="str">
        <f>IF(VALUE(電源等情報データCSV!E58)=1, "安定電源","")</f>
        <v/>
      </c>
      <c r="H80" s="11" t="str">
        <f>電源等情報データCSV!F58&amp;""</f>
        <v/>
      </c>
      <c r="I80" s="11" t="str">
        <f>IFERROR(VLOOKUP(VALUE(電源等情報データCSV!I58),番号対応表!$A$2:$B$10,2),"")</f>
        <v/>
      </c>
      <c r="J80" s="11" t="str">
        <f>電源等情報データCSV!W58&amp;""</f>
        <v/>
      </c>
      <c r="K80" s="11" t="str">
        <f>電源等情報データCSV!X58&amp;""</f>
        <v/>
      </c>
      <c r="L80" s="11" t="str">
        <f>IFERROR(VLOOKUP(VALUE(電源等情報データCSV!AA58), 番号対応表!$D$2:$E$6,2),"")</f>
        <v/>
      </c>
      <c r="M80" s="11" t="str">
        <f>IFERROR(VLOOKUP(VALUE(電源等情報データCSV!AB58), 番号対応表!$G$2:$I$24,3),"")</f>
        <v/>
      </c>
      <c r="N80" s="12" t="str">
        <f>電源等情報データCSV!AC58&amp;""</f>
        <v/>
      </c>
      <c r="O80" s="12" t="str">
        <f>IF(電源等情報データCSV!AF58="","",IF(VALUE(電源等情報データCSV!AF58)=1, "有","無"))</f>
        <v/>
      </c>
      <c r="P80" s="49"/>
      <c r="Q80" s="50"/>
      <c r="R80" s="50"/>
      <c r="S80" s="50"/>
      <c r="T80" s="50"/>
      <c r="U80" s="50"/>
      <c r="V80" s="50"/>
      <c r="W80" s="50"/>
      <c r="X80" s="50"/>
      <c r="Y80" s="50"/>
      <c r="Z80" s="50"/>
    </row>
    <row r="81" spans="2:26" x14ac:dyDescent="0.45">
      <c r="B81" s="34">
        <v>58</v>
      </c>
      <c r="C81" s="11" t="str">
        <f>電源等情報データCSV!A59&amp;""</f>
        <v/>
      </c>
      <c r="D81" s="11" t="str">
        <f>電源等情報データCSV!B59&amp;""</f>
        <v/>
      </c>
      <c r="E81" s="11" t="str">
        <f>電源等情報データCSV!C59&amp;""</f>
        <v/>
      </c>
      <c r="F81" s="11" t="str">
        <f>電源等情報データCSV!D59&amp;""</f>
        <v/>
      </c>
      <c r="G81" s="11" t="str">
        <f>IF(VALUE(電源等情報データCSV!E59)=1, "安定電源","")</f>
        <v/>
      </c>
      <c r="H81" s="11" t="str">
        <f>電源等情報データCSV!F59&amp;""</f>
        <v/>
      </c>
      <c r="I81" s="11" t="str">
        <f>IFERROR(VLOOKUP(VALUE(電源等情報データCSV!I59),番号対応表!$A$2:$B$10,2),"")</f>
        <v/>
      </c>
      <c r="J81" s="11" t="str">
        <f>電源等情報データCSV!W59&amp;""</f>
        <v/>
      </c>
      <c r="K81" s="11" t="str">
        <f>電源等情報データCSV!X59&amp;""</f>
        <v/>
      </c>
      <c r="L81" s="11" t="str">
        <f>IFERROR(VLOOKUP(VALUE(電源等情報データCSV!AA59), 番号対応表!$D$2:$E$6,2),"")</f>
        <v/>
      </c>
      <c r="M81" s="11" t="str">
        <f>IFERROR(VLOOKUP(VALUE(電源等情報データCSV!AB59), 番号対応表!$G$2:$I$24,3),"")</f>
        <v/>
      </c>
      <c r="N81" s="12" t="str">
        <f>電源等情報データCSV!AC59&amp;""</f>
        <v/>
      </c>
      <c r="O81" s="12" t="str">
        <f>IF(電源等情報データCSV!AF59="","",IF(VALUE(電源等情報データCSV!AF59)=1, "有","無"))</f>
        <v/>
      </c>
      <c r="P81" s="49"/>
      <c r="Q81" s="50"/>
      <c r="R81" s="50"/>
      <c r="S81" s="50"/>
      <c r="T81" s="50"/>
      <c r="U81" s="50"/>
      <c r="V81" s="50"/>
      <c r="W81" s="50"/>
      <c r="X81" s="50"/>
      <c r="Y81" s="50"/>
      <c r="Z81" s="50"/>
    </row>
    <row r="82" spans="2:26" x14ac:dyDescent="0.45">
      <c r="B82" s="34">
        <v>59</v>
      </c>
      <c r="C82" s="11" t="str">
        <f>電源等情報データCSV!A60&amp;""</f>
        <v/>
      </c>
      <c r="D82" s="11" t="str">
        <f>電源等情報データCSV!B60&amp;""</f>
        <v/>
      </c>
      <c r="E82" s="11" t="str">
        <f>電源等情報データCSV!C60&amp;""</f>
        <v/>
      </c>
      <c r="F82" s="11" t="str">
        <f>電源等情報データCSV!D60&amp;""</f>
        <v/>
      </c>
      <c r="G82" s="11" t="str">
        <f>IF(VALUE(電源等情報データCSV!E60)=1, "安定電源","")</f>
        <v/>
      </c>
      <c r="H82" s="11" t="str">
        <f>電源等情報データCSV!F60&amp;""</f>
        <v/>
      </c>
      <c r="I82" s="11" t="str">
        <f>IFERROR(VLOOKUP(VALUE(電源等情報データCSV!I60),番号対応表!$A$2:$B$10,2),"")</f>
        <v/>
      </c>
      <c r="J82" s="11" t="str">
        <f>電源等情報データCSV!W60&amp;""</f>
        <v/>
      </c>
      <c r="K82" s="11" t="str">
        <f>電源等情報データCSV!X60&amp;""</f>
        <v/>
      </c>
      <c r="L82" s="11" t="str">
        <f>IFERROR(VLOOKUP(VALUE(電源等情報データCSV!AA60), 番号対応表!$D$2:$E$6,2),"")</f>
        <v/>
      </c>
      <c r="M82" s="11" t="str">
        <f>IFERROR(VLOOKUP(VALUE(電源等情報データCSV!AB60), 番号対応表!$G$2:$I$24,3),"")</f>
        <v/>
      </c>
      <c r="N82" s="12" t="str">
        <f>電源等情報データCSV!AC60&amp;""</f>
        <v/>
      </c>
      <c r="O82" s="12" t="str">
        <f>IF(電源等情報データCSV!AF60="","",IF(VALUE(電源等情報データCSV!AF60)=1, "有","無"))</f>
        <v/>
      </c>
      <c r="P82" s="49"/>
      <c r="Q82" s="50"/>
      <c r="R82" s="50"/>
      <c r="S82" s="50"/>
      <c r="T82" s="50"/>
      <c r="U82" s="50"/>
      <c r="V82" s="50"/>
      <c r="W82" s="50"/>
      <c r="X82" s="50"/>
      <c r="Y82" s="50"/>
      <c r="Z82" s="50"/>
    </row>
    <row r="83" spans="2:26" x14ac:dyDescent="0.45">
      <c r="B83" s="34">
        <v>60</v>
      </c>
      <c r="C83" s="11" t="str">
        <f>電源等情報データCSV!A61&amp;""</f>
        <v/>
      </c>
      <c r="D83" s="11" t="str">
        <f>電源等情報データCSV!B61&amp;""</f>
        <v/>
      </c>
      <c r="E83" s="11" t="str">
        <f>電源等情報データCSV!C61&amp;""</f>
        <v/>
      </c>
      <c r="F83" s="11" t="str">
        <f>電源等情報データCSV!D61&amp;""</f>
        <v/>
      </c>
      <c r="G83" s="11" t="str">
        <f>IF(VALUE(電源等情報データCSV!E61)=1, "安定電源","")</f>
        <v/>
      </c>
      <c r="H83" s="11" t="str">
        <f>電源等情報データCSV!F61&amp;""</f>
        <v/>
      </c>
      <c r="I83" s="11" t="str">
        <f>IFERROR(VLOOKUP(VALUE(電源等情報データCSV!I61),番号対応表!$A$2:$B$10,2),"")</f>
        <v/>
      </c>
      <c r="J83" s="11" t="str">
        <f>電源等情報データCSV!W61&amp;""</f>
        <v/>
      </c>
      <c r="K83" s="11" t="str">
        <f>電源等情報データCSV!X61&amp;""</f>
        <v/>
      </c>
      <c r="L83" s="11" t="str">
        <f>IFERROR(VLOOKUP(VALUE(電源等情報データCSV!AA61), 番号対応表!$D$2:$E$6,2),"")</f>
        <v/>
      </c>
      <c r="M83" s="11" t="str">
        <f>IFERROR(VLOOKUP(VALUE(電源等情報データCSV!AB61), 番号対応表!$G$2:$I$24,3),"")</f>
        <v/>
      </c>
      <c r="N83" s="12" t="str">
        <f>電源等情報データCSV!AC61&amp;""</f>
        <v/>
      </c>
      <c r="O83" s="12" t="str">
        <f>IF(電源等情報データCSV!AF61="","",IF(VALUE(電源等情報データCSV!AF61)=1, "有","無"))</f>
        <v/>
      </c>
      <c r="P83" s="49"/>
      <c r="Q83" s="50"/>
      <c r="R83" s="50"/>
      <c r="S83" s="50"/>
      <c r="T83" s="50"/>
      <c r="U83" s="50"/>
      <c r="V83" s="50"/>
      <c r="W83" s="50"/>
      <c r="X83" s="50"/>
      <c r="Y83" s="50"/>
      <c r="Z83" s="50"/>
    </row>
    <row r="84" spans="2:26" x14ac:dyDescent="0.45">
      <c r="B84" s="34">
        <v>61</v>
      </c>
      <c r="C84" s="11" t="str">
        <f>電源等情報データCSV!A62&amp;""</f>
        <v/>
      </c>
      <c r="D84" s="11" t="str">
        <f>電源等情報データCSV!B62&amp;""</f>
        <v/>
      </c>
      <c r="E84" s="11" t="str">
        <f>電源等情報データCSV!C62&amp;""</f>
        <v/>
      </c>
      <c r="F84" s="11" t="str">
        <f>電源等情報データCSV!D62&amp;""</f>
        <v/>
      </c>
      <c r="G84" s="11" t="str">
        <f>IF(VALUE(電源等情報データCSV!E62)=1, "安定電源","")</f>
        <v/>
      </c>
      <c r="H84" s="11" t="str">
        <f>電源等情報データCSV!F62&amp;""</f>
        <v/>
      </c>
      <c r="I84" s="11" t="str">
        <f>IFERROR(VLOOKUP(VALUE(電源等情報データCSV!I62),番号対応表!$A$2:$B$10,2),"")</f>
        <v/>
      </c>
      <c r="J84" s="11" t="str">
        <f>電源等情報データCSV!W62&amp;""</f>
        <v/>
      </c>
      <c r="K84" s="11" t="str">
        <f>電源等情報データCSV!X62&amp;""</f>
        <v/>
      </c>
      <c r="L84" s="11" t="str">
        <f>IFERROR(VLOOKUP(VALUE(電源等情報データCSV!AA62), 番号対応表!$D$2:$E$6,2),"")</f>
        <v/>
      </c>
      <c r="M84" s="11" t="str">
        <f>IFERROR(VLOOKUP(VALUE(電源等情報データCSV!AB62), 番号対応表!$G$2:$I$24,3),"")</f>
        <v/>
      </c>
      <c r="N84" s="12" t="str">
        <f>電源等情報データCSV!AC62&amp;""</f>
        <v/>
      </c>
      <c r="O84" s="12" t="str">
        <f>IF(電源等情報データCSV!AF62="","",IF(VALUE(電源等情報データCSV!AF62)=1, "有","無"))</f>
        <v/>
      </c>
      <c r="P84" s="49"/>
      <c r="Q84" s="50"/>
      <c r="R84" s="50"/>
      <c r="S84" s="50"/>
      <c r="T84" s="50"/>
      <c r="U84" s="50"/>
      <c r="V84" s="50"/>
      <c r="W84" s="50"/>
      <c r="X84" s="50"/>
      <c r="Y84" s="50"/>
      <c r="Z84" s="50"/>
    </row>
    <row r="85" spans="2:26" x14ac:dyDescent="0.45">
      <c r="B85" s="34">
        <v>62</v>
      </c>
      <c r="C85" s="11" t="str">
        <f>電源等情報データCSV!A63&amp;""</f>
        <v/>
      </c>
      <c r="D85" s="11" t="str">
        <f>電源等情報データCSV!B63&amp;""</f>
        <v/>
      </c>
      <c r="E85" s="11" t="str">
        <f>電源等情報データCSV!C63&amp;""</f>
        <v/>
      </c>
      <c r="F85" s="11" t="str">
        <f>電源等情報データCSV!D63&amp;""</f>
        <v/>
      </c>
      <c r="G85" s="11" t="str">
        <f>IF(VALUE(電源等情報データCSV!E63)=1, "安定電源","")</f>
        <v/>
      </c>
      <c r="H85" s="11" t="str">
        <f>電源等情報データCSV!F63&amp;""</f>
        <v/>
      </c>
      <c r="I85" s="11" t="str">
        <f>IFERROR(VLOOKUP(VALUE(電源等情報データCSV!I63),番号対応表!$A$2:$B$10,2),"")</f>
        <v/>
      </c>
      <c r="J85" s="11" t="str">
        <f>電源等情報データCSV!W63&amp;""</f>
        <v/>
      </c>
      <c r="K85" s="11" t="str">
        <f>電源等情報データCSV!X63&amp;""</f>
        <v/>
      </c>
      <c r="L85" s="11" t="str">
        <f>IFERROR(VLOOKUP(VALUE(電源等情報データCSV!AA63), 番号対応表!$D$2:$E$6,2),"")</f>
        <v/>
      </c>
      <c r="M85" s="11" t="str">
        <f>IFERROR(VLOOKUP(VALUE(電源等情報データCSV!AB63), 番号対応表!$G$2:$I$24,3),"")</f>
        <v/>
      </c>
      <c r="N85" s="12" t="str">
        <f>電源等情報データCSV!AC63&amp;""</f>
        <v/>
      </c>
      <c r="O85" s="12" t="str">
        <f>IF(電源等情報データCSV!AF63="","",IF(VALUE(電源等情報データCSV!AF63)=1, "有","無"))</f>
        <v/>
      </c>
      <c r="P85" s="49"/>
      <c r="Q85" s="50"/>
      <c r="R85" s="50"/>
      <c r="S85" s="50"/>
      <c r="T85" s="50"/>
      <c r="U85" s="50"/>
      <c r="V85" s="50"/>
      <c r="W85" s="50"/>
      <c r="X85" s="50"/>
      <c r="Y85" s="50"/>
      <c r="Z85" s="50"/>
    </row>
    <row r="86" spans="2:26" x14ac:dyDescent="0.45">
      <c r="B86" s="34">
        <v>63</v>
      </c>
      <c r="C86" s="11" t="str">
        <f>電源等情報データCSV!A64&amp;""</f>
        <v/>
      </c>
      <c r="D86" s="11" t="str">
        <f>電源等情報データCSV!B64&amp;""</f>
        <v/>
      </c>
      <c r="E86" s="11" t="str">
        <f>電源等情報データCSV!C64&amp;""</f>
        <v/>
      </c>
      <c r="F86" s="11" t="str">
        <f>電源等情報データCSV!D64&amp;""</f>
        <v/>
      </c>
      <c r="G86" s="11" t="str">
        <f>IF(VALUE(電源等情報データCSV!E64)=1, "安定電源","")</f>
        <v/>
      </c>
      <c r="H86" s="11" t="str">
        <f>電源等情報データCSV!F64&amp;""</f>
        <v/>
      </c>
      <c r="I86" s="11" t="str">
        <f>IFERROR(VLOOKUP(VALUE(電源等情報データCSV!I64),番号対応表!$A$2:$B$10,2),"")</f>
        <v/>
      </c>
      <c r="J86" s="11" t="str">
        <f>電源等情報データCSV!W64&amp;""</f>
        <v/>
      </c>
      <c r="K86" s="11" t="str">
        <f>電源等情報データCSV!X64&amp;""</f>
        <v/>
      </c>
      <c r="L86" s="11" t="str">
        <f>IFERROR(VLOOKUP(VALUE(電源等情報データCSV!AA64), 番号対応表!$D$2:$E$6,2),"")</f>
        <v/>
      </c>
      <c r="M86" s="11" t="str">
        <f>IFERROR(VLOOKUP(VALUE(電源等情報データCSV!AB64), 番号対応表!$G$2:$I$24,3),"")</f>
        <v/>
      </c>
      <c r="N86" s="12" t="str">
        <f>電源等情報データCSV!AC64&amp;""</f>
        <v/>
      </c>
      <c r="O86" s="12" t="str">
        <f>IF(電源等情報データCSV!AF64="","",IF(VALUE(電源等情報データCSV!AF64)=1, "有","無"))</f>
        <v/>
      </c>
      <c r="P86" s="49"/>
      <c r="Q86" s="50"/>
      <c r="R86" s="50"/>
      <c r="S86" s="50"/>
      <c r="T86" s="50"/>
      <c r="U86" s="50"/>
      <c r="V86" s="50"/>
      <c r="W86" s="50"/>
      <c r="X86" s="50"/>
      <c r="Y86" s="50"/>
      <c r="Z86" s="50"/>
    </row>
    <row r="87" spans="2:26" x14ac:dyDescent="0.45">
      <c r="B87" s="34">
        <v>64</v>
      </c>
      <c r="C87" s="11" t="str">
        <f>電源等情報データCSV!A65&amp;""</f>
        <v/>
      </c>
      <c r="D87" s="11" t="str">
        <f>電源等情報データCSV!B65&amp;""</f>
        <v/>
      </c>
      <c r="E87" s="11" t="str">
        <f>電源等情報データCSV!C65&amp;""</f>
        <v/>
      </c>
      <c r="F87" s="11" t="str">
        <f>電源等情報データCSV!D65&amp;""</f>
        <v/>
      </c>
      <c r="G87" s="11" t="str">
        <f>IF(VALUE(電源等情報データCSV!E65)=1, "安定電源","")</f>
        <v/>
      </c>
      <c r="H87" s="11" t="str">
        <f>電源等情報データCSV!F65&amp;""</f>
        <v/>
      </c>
      <c r="I87" s="11" t="str">
        <f>IFERROR(VLOOKUP(VALUE(電源等情報データCSV!I65),番号対応表!$A$2:$B$10,2),"")</f>
        <v/>
      </c>
      <c r="J87" s="11" t="str">
        <f>電源等情報データCSV!W65&amp;""</f>
        <v/>
      </c>
      <c r="K87" s="11" t="str">
        <f>電源等情報データCSV!X65&amp;""</f>
        <v/>
      </c>
      <c r="L87" s="11" t="str">
        <f>IFERROR(VLOOKUP(VALUE(電源等情報データCSV!AA65), 番号対応表!$D$2:$E$6,2),"")</f>
        <v/>
      </c>
      <c r="M87" s="11" t="str">
        <f>IFERROR(VLOOKUP(VALUE(電源等情報データCSV!AB65), 番号対応表!$G$2:$I$24,3),"")</f>
        <v/>
      </c>
      <c r="N87" s="12" t="str">
        <f>電源等情報データCSV!AC65&amp;""</f>
        <v/>
      </c>
      <c r="O87" s="12" t="str">
        <f>IF(電源等情報データCSV!AF65="","",IF(VALUE(電源等情報データCSV!AF65)=1, "有","無"))</f>
        <v/>
      </c>
      <c r="P87" s="49"/>
      <c r="Q87" s="50"/>
      <c r="R87" s="50"/>
      <c r="S87" s="50"/>
      <c r="T87" s="50"/>
      <c r="U87" s="50"/>
      <c r="V87" s="50"/>
      <c r="W87" s="50"/>
      <c r="X87" s="50"/>
      <c r="Y87" s="50"/>
      <c r="Z87" s="50"/>
    </row>
    <row r="88" spans="2:26" x14ac:dyDescent="0.45">
      <c r="B88" s="34">
        <v>65</v>
      </c>
      <c r="C88" s="11" t="str">
        <f>電源等情報データCSV!A66&amp;""</f>
        <v/>
      </c>
      <c r="D88" s="11" t="str">
        <f>電源等情報データCSV!B66&amp;""</f>
        <v/>
      </c>
      <c r="E88" s="11" t="str">
        <f>電源等情報データCSV!C66&amp;""</f>
        <v/>
      </c>
      <c r="F88" s="11" t="str">
        <f>電源等情報データCSV!D66&amp;""</f>
        <v/>
      </c>
      <c r="G88" s="11" t="str">
        <f>IF(VALUE(電源等情報データCSV!E66)=1, "安定電源","")</f>
        <v/>
      </c>
      <c r="H88" s="11" t="str">
        <f>電源等情報データCSV!F66&amp;""</f>
        <v/>
      </c>
      <c r="I88" s="11" t="str">
        <f>IFERROR(VLOOKUP(VALUE(電源等情報データCSV!I66),番号対応表!$A$2:$B$10,2),"")</f>
        <v/>
      </c>
      <c r="J88" s="11" t="str">
        <f>電源等情報データCSV!W66&amp;""</f>
        <v/>
      </c>
      <c r="K88" s="11" t="str">
        <f>電源等情報データCSV!X66&amp;""</f>
        <v/>
      </c>
      <c r="L88" s="11" t="str">
        <f>IFERROR(VLOOKUP(VALUE(電源等情報データCSV!AA66), 番号対応表!$D$2:$E$6,2),"")</f>
        <v/>
      </c>
      <c r="M88" s="11" t="str">
        <f>IFERROR(VLOOKUP(VALUE(電源等情報データCSV!AB66), 番号対応表!$G$2:$I$24,3),"")</f>
        <v/>
      </c>
      <c r="N88" s="12" t="str">
        <f>電源等情報データCSV!AC66&amp;""</f>
        <v/>
      </c>
      <c r="O88" s="12" t="str">
        <f>IF(電源等情報データCSV!AF66="","",IF(VALUE(電源等情報データCSV!AF66)=1, "有","無"))</f>
        <v/>
      </c>
      <c r="P88" s="49"/>
      <c r="Q88" s="50"/>
      <c r="R88" s="50"/>
      <c r="S88" s="50"/>
      <c r="T88" s="50"/>
      <c r="U88" s="50"/>
      <c r="V88" s="50"/>
      <c r="W88" s="50"/>
      <c r="X88" s="50"/>
      <c r="Y88" s="50"/>
      <c r="Z88" s="50"/>
    </row>
    <row r="89" spans="2:26" x14ac:dyDescent="0.45">
      <c r="B89" s="34">
        <v>66</v>
      </c>
      <c r="C89" s="11" t="str">
        <f>電源等情報データCSV!A67&amp;""</f>
        <v/>
      </c>
      <c r="D89" s="11" t="str">
        <f>電源等情報データCSV!B67&amp;""</f>
        <v/>
      </c>
      <c r="E89" s="11" t="str">
        <f>電源等情報データCSV!C67&amp;""</f>
        <v/>
      </c>
      <c r="F89" s="11" t="str">
        <f>電源等情報データCSV!D67&amp;""</f>
        <v/>
      </c>
      <c r="G89" s="11" t="str">
        <f>IF(VALUE(電源等情報データCSV!E67)=1, "安定電源","")</f>
        <v/>
      </c>
      <c r="H89" s="11" t="str">
        <f>電源等情報データCSV!F67&amp;""</f>
        <v/>
      </c>
      <c r="I89" s="11" t="str">
        <f>IFERROR(VLOOKUP(VALUE(電源等情報データCSV!I67),番号対応表!$A$2:$B$10,2),"")</f>
        <v/>
      </c>
      <c r="J89" s="11" t="str">
        <f>電源等情報データCSV!W67&amp;""</f>
        <v/>
      </c>
      <c r="K89" s="11" t="str">
        <f>電源等情報データCSV!X67&amp;""</f>
        <v/>
      </c>
      <c r="L89" s="11" t="str">
        <f>IFERROR(VLOOKUP(VALUE(電源等情報データCSV!AA67), 番号対応表!$D$2:$E$6,2),"")</f>
        <v/>
      </c>
      <c r="M89" s="11" t="str">
        <f>IFERROR(VLOOKUP(VALUE(電源等情報データCSV!AB67), 番号対応表!$G$2:$I$24,3),"")</f>
        <v/>
      </c>
      <c r="N89" s="12" t="str">
        <f>電源等情報データCSV!AC67&amp;""</f>
        <v/>
      </c>
      <c r="O89" s="12" t="str">
        <f>IF(電源等情報データCSV!AF67="","",IF(VALUE(電源等情報データCSV!AF67)=1, "有","無"))</f>
        <v/>
      </c>
      <c r="P89" s="49"/>
      <c r="Q89" s="50"/>
      <c r="R89" s="50"/>
      <c r="S89" s="50"/>
      <c r="T89" s="50"/>
      <c r="U89" s="50"/>
      <c r="V89" s="50"/>
      <c r="W89" s="50"/>
      <c r="X89" s="50"/>
      <c r="Y89" s="50"/>
      <c r="Z89" s="50"/>
    </row>
    <row r="90" spans="2:26" x14ac:dyDescent="0.45">
      <c r="B90" s="34">
        <v>67</v>
      </c>
      <c r="C90" s="11" t="str">
        <f>電源等情報データCSV!A68&amp;""</f>
        <v/>
      </c>
      <c r="D90" s="11" t="str">
        <f>電源等情報データCSV!B68&amp;""</f>
        <v/>
      </c>
      <c r="E90" s="11" t="str">
        <f>電源等情報データCSV!C68&amp;""</f>
        <v/>
      </c>
      <c r="F90" s="11" t="str">
        <f>電源等情報データCSV!D68&amp;""</f>
        <v/>
      </c>
      <c r="G90" s="11" t="str">
        <f>IF(VALUE(電源等情報データCSV!E68)=1, "安定電源","")</f>
        <v/>
      </c>
      <c r="H90" s="11" t="str">
        <f>電源等情報データCSV!F68&amp;""</f>
        <v/>
      </c>
      <c r="I90" s="11" t="str">
        <f>IFERROR(VLOOKUP(VALUE(電源等情報データCSV!I68),番号対応表!$A$2:$B$10,2),"")</f>
        <v/>
      </c>
      <c r="J90" s="11" t="str">
        <f>電源等情報データCSV!W68&amp;""</f>
        <v/>
      </c>
      <c r="K90" s="11" t="str">
        <f>電源等情報データCSV!X68&amp;""</f>
        <v/>
      </c>
      <c r="L90" s="11" t="str">
        <f>IFERROR(VLOOKUP(VALUE(電源等情報データCSV!AA68), 番号対応表!$D$2:$E$6,2),"")</f>
        <v/>
      </c>
      <c r="M90" s="11" t="str">
        <f>IFERROR(VLOOKUP(VALUE(電源等情報データCSV!AB68), 番号対応表!$G$2:$I$24,3),"")</f>
        <v/>
      </c>
      <c r="N90" s="12" t="str">
        <f>電源等情報データCSV!AC68&amp;""</f>
        <v/>
      </c>
      <c r="O90" s="12" t="str">
        <f>IF(電源等情報データCSV!AF68="","",IF(VALUE(電源等情報データCSV!AF68)=1, "有","無"))</f>
        <v/>
      </c>
      <c r="P90" s="49"/>
      <c r="Q90" s="50"/>
      <c r="R90" s="50"/>
      <c r="S90" s="50"/>
      <c r="T90" s="50"/>
      <c r="U90" s="50"/>
      <c r="V90" s="50"/>
      <c r="W90" s="50"/>
      <c r="X90" s="50"/>
      <c r="Y90" s="50"/>
      <c r="Z90" s="50"/>
    </row>
    <row r="91" spans="2:26" x14ac:dyDescent="0.45">
      <c r="B91" s="34">
        <v>68</v>
      </c>
      <c r="C91" s="11" t="str">
        <f>電源等情報データCSV!A69&amp;""</f>
        <v/>
      </c>
      <c r="D91" s="11" t="str">
        <f>電源等情報データCSV!B69&amp;""</f>
        <v/>
      </c>
      <c r="E91" s="11" t="str">
        <f>電源等情報データCSV!C69&amp;""</f>
        <v/>
      </c>
      <c r="F91" s="11" t="str">
        <f>電源等情報データCSV!D69&amp;""</f>
        <v/>
      </c>
      <c r="G91" s="11" t="str">
        <f>IF(VALUE(電源等情報データCSV!E69)=1, "安定電源","")</f>
        <v/>
      </c>
      <c r="H91" s="11" t="str">
        <f>電源等情報データCSV!F69&amp;""</f>
        <v/>
      </c>
      <c r="I91" s="11" t="str">
        <f>IFERROR(VLOOKUP(VALUE(電源等情報データCSV!I69),番号対応表!$A$2:$B$10,2),"")</f>
        <v/>
      </c>
      <c r="J91" s="11" t="str">
        <f>電源等情報データCSV!W69&amp;""</f>
        <v/>
      </c>
      <c r="K91" s="11" t="str">
        <f>電源等情報データCSV!X69&amp;""</f>
        <v/>
      </c>
      <c r="L91" s="11" t="str">
        <f>IFERROR(VLOOKUP(VALUE(電源等情報データCSV!AA69), 番号対応表!$D$2:$E$6,2),"")</f>
        <v/>
      </c>
      <c r="M91" s="11" t="str">
        <f>IFERROR(VLOOKUP(VALUE(電源等情報データCSV!AB69), 番号対応表!$G$2:$I$24,3),"")</f>
        <v/>
      </c>
      <c r="N91" s="12" t="str">
        <f>電源等情報データCSV!AC69&amp;""</f>
        <v/>
      </c>
      <c r="O91" s="12" t="str">
        <f>IF(電源等情報データCSV!AF69="","",IF(VALUE(電源等情報データCSV!AF69)=1, "有","無"))</f>
        <v/>
      </c>
      <c r="P91" s="49"/>
      <c r="Q91" s="50"/>
      <c r="R91" s="50"/>
      <c r="S91" s="50"/>
      <c r="T91" s="50"/>
      <c r="U91" s="50"/>
      <c r="V91" s="50"/>
      <c r="W91" s="50"/>
      <c r="X91" s="50"/>
      <c r="Y91" s="50"/>
      <c r="Z91" s="50"/>
    </row>
    <row r="92" spans="2:26" x14ac:dyDescent="0.45">
      <c r="B92" s="34">
        <v>69</v>
      </c>
      <c r="C92" s="11" t="str">
        <f>電源等情報データCSV!A70&amp;""</f>
        <v/>
      </c>
      <c r="D92" s="11" t="str">
        <f>電源等情報データCSV!B70&amp;""</f>
        <v/>
      </c>
      <c r="E92" s="11" t="str">
        <f>電源等情報データCSV!C70&amp;""</f>
        <v/>
      </c>
      <c r="F92" s="11" t="str">
        <f>電源等情報データCSV!D70&amp;""</f>
        <v/>
      </c>
      <c r="G92" s="11" t="str">
        <f>IF(VALUE(電源等情報データCSV!E70)=1, "安定電源","")</f>
        <v/>
      </c>
      <c r="H92" s="11" t="str">
        <f>電源等情報データCSV!F70&amp;""</f>
        <v/>
      </c>
      <c r="I92" s="11" t="str">
        <f>IFERROR(VLOOKUP(VALUE(電源等情報データCSV!I70),番号対応表!$A$2:$B$10,2),"")</f>
        <v/>
      </c>
      <c r="J92" s="11" t="str">
        <f>電源等情報データCSV!W70&amp;""</f>
        <v/>
      </c>
      <c r="K92" s="11" t="str">
        <f>電源等情報データCSV!X70&amp;""</f>
        <v/>
      </c>
      <c r="L92" s="11" t="str">
        <f>IFERROR(VLOOKUP(VALUE(電源等情報データCSV!AA70), 番号対応表!$D$2:$E$6,2),"")</f>
        <v/>
      </c>
      <c r="M92" s="11" t="str">
        <f>IFERROR(VLOOKUP(VALUE(電源等情報データCSV!AB70), 番号対応表!$G$2:$I$24,3),"")</f>
        <v/>
      </c>
      <c r="N92" s="12" t="str">
        <f>電源等情報データCSV!AC70&amp;""</f>
        <v/>
      </c>
      <c r="O92" s="12" t="str">
        <f>IF(電源等情報データCSV!AF70="","",IF(VALUE(電源等情報データCSV!AF70)=1, "有","無"))</f>
        <v/>
      </c>
      <c r="P92" s="49"/>
      <c r="Q92" s="50"/>
      <c r="R92" s="50"/>
      <c r="S92" s="50"/>
      <c r="T92" s="50"/>
      <c r="U92" s="50"/>
      <c r="V92" s="50"/>
      <c r="W92" s="50"/>
      <c r="X92" s="50"/>
      <c r="Y92" s="50"/>
      <c r="Z92" s="50"/>
    </row>
    <row r="93" spans="2:26" x14ac:dyDescent="0.45">
      <c r="B93" s="34">
        <v>70</v>
      </c>
      <c r="C93" s="11" t="str">
        <f>電源等情報データCSV!A71&amp;""</f>
        <v/>
      </c>
      <c r="D93" s="11" t="str">
        <f>電源等情報データCSV!B71&amp;""</f>
        <v/>
      </c>
      <c r="E93" s="11" t="str">
        <f>電源等情報データCSV!C71&amp;""</f>
        <v/>
      </c>
      <c r="F93" s="11" t="str">
        <f>電源等情報データCSV!D71&amp;""</f>
        <v/>
      </c>
      <c r="G93" s="11" t="str">
        <f>IF(VALUE(電源等情報データCSV!E71)=1, "安定電源","")</f>
        <v/>
      </c>
      <c r="H93" s="11" t="str">
        <f>電源等情報データCSV!F71&amp;""</f>
        <v/>
      </c>
      <c r="I93" s="11" t="str">
        <f>IFERROR(VLOOKUP(VALUE(電源等情報データCSV!I71),番号対応表!$A$2:$B$10,2),"")</f>
        <v/>
      </c>
      <c r="J93" s="11" t="str">
        <f>電源等情報データCSV!W71&amp;""</f>
        <v/>
      </c>
      <c r="K93" s="11" t="str">
        <f>電源等情報データCSV!X71&amp;""</f>
        <v/>
      </c>
      <c r="L93" s="11" t="str">
        <f>IFERROR(VLOOKUP(VALUE(電源等情報データCSV!AA71), 番号対応表!$D$2:$E$6,2),"")</f>
        <v/>
      </c>
      <c r="M93" s="11" t="str">
        <f>IFERROR(VLOOKUP(VALUE(電源等情報データCSV!AB71), 番号対応表!$G$2:$I$24,3),"")</f>
        <v/>
      </c>
      <c r="N93" s="12" t="str">
        <f>電源等情報データCSV!AC71&amp;""</f>
        <v/>
      </c>
      <c r="O93" s="12" t="str">
        <f>IF(電源等情報データCSV!AF71="","",IF(VALUE(電源等情報データCSV!AF71)=1, "有","無"))</f>
        <v/>
      </c>
      <c r="P93" s="49"/>
      <c r="Q93" s="50"/>
      <c r="R93" s="50"/>
      <c r="S93" s="50"/>
      <c r="T93" s="50"/>
      <c r="U93" s="50"/>
      <c r="V93" s="50"/>
      <c r="W93" s="50"/>
      <c r="X93" s="50"/>
      <c r="Y93" s="50"/>
      <c r="Z93" s="50"/>
    </row>
    <row r="94" spans="2:26" x14ac:dyDescent="0.45">
      <c r="B94" s="34">
        <v>71</v>
      </c>
      <c r="C94" s="11" t="str">
        <f>電源等情報データCSV!A72&amp;""</f>
        <v/>
      </c>
      <c r="D94" s="11" t="str">
        <f>電源等情報データCSV!B72&amp;""</f>
        <v/>
      </c>
      <c r="E94" s="11" t="str">
        <f>電源等情報データCSV!C72&amp;""</f>
        <v/>
      </c>
      <c r="F94" s="11" t="str">
        <f>電源等情報データCSV!D72&amp;""</f>
        <v/>
      </c>
      <c r="G94" s="11" t="str">
        <f>IF(VALUE(電源等情報データCSV!E72)=1, "安定電源","")</f>
        <v/>
      </c>
      <c r="H94" s="11" t="str">
        <f>電源等情報データCSV!F72&amp;""</f>
        <v/>
      </c>
      <c r="I94" s="11" t="str">
        <f>IFERROR(VLOOKUP(VALUE(電源等情報データCSV!I72),番号対応表!$A$2:$B$10,2),"")</f>
        <v/>
      </c>
      <c r="J94" s="11" t="str">
        <f>電源等情報データCSV!W72&amp;""</f>
        <v/>
      </c>
      <c r="K94" s="11" t="str">
        <f>電源等情報データCSV!X72&amp;""</f>
        <v/>
      </c>
      <c r="L94" s="11" t="str">
        <f>IFERROR(VLOOKUP(VALUE(電源等情報データCSV!AA72), 番号対応表!$D$2:$E$6,2),"")</f>
        <v/>
      </c>
      <c r="M94" s="11" t="str">
        <f>IFERROR(VLOOKUP(VALUE(電源等情報データCSV!AB72), 番号対応表!$G$2:$I$24,3),"")</f>
        <v/>
      </c>
      <c r="N94" s="12" t="str">
        <f>電源等情報データCSV!AC72&amp;""</f>
        <v/>
      </c>
      <c r="O94" s="12" t="str">
        <f>IF(電源等情報データCSV!AF72="","",IF(VALUE(電源等情報データCSV!AF72)=1, "有","無"))</f>
        <v/>
      </c>
      <c r="P94" s="49"/>
      <c r="Q94" s="50"/>
      <c r="R94" s="50"/>
      <c r="S94" s="50"/>
      <c r="T94" s="50"/>
      <c r="U94" s="50"/>
      <c r="V94" s="50"/>
      <c r="W94" s="50"/>
      <c r="X94" s="50"/>
      <c r="Y94" s="50"/>
      <c r="Z94" s="50"/>
    </row>
    <row r="95" spans="2:26" x14ac:dyDescent="0.45">
      <c r="B95" s="34">
        <v>72</v>
      </c>
      <c r="C95" s="11" t="str">
        <f>電源等情報データCSV!A73&amp;""</f>
        <v/>
      </c>
      <c r="D95" s="11" t="str">
        <f>電源等情報データCSV!B73&amp;""</f>
        <v/>
      </c>
      <c r="E95" s="11" t="str">
        <f>電源等情報データCSV!C73&amp;""</f>
        <v/>
      </c>
      <c r="F95" s="11" t="str">
        <f>電源等情報データCSV!D73&amp;""</f>
        <v/>
      </c>
      <c r="G95" s="11" t="str">
        <f>IF(VALUE(電源等情報データCSV!E73)=1, "安定電源","")</f>
        <v/>
      </c>
      <c r="H95" s="11" t="str">
        <f>電源等情報データCSV!F73&amp;""</f>
        <v/>
      </c>
      <c r="I95" s="11" t="str">
        <f>IFERROR(VLOOKUP(VALUE(電源等情報データCSV!I73),番号対応表!$A$2:$B$10,2),"")</f>
        <v/>
      </c>
      <c r="J95" s="11" t="str">
        <f>電源等情報データCSV!W73&amp;""</f>
        <v/>
      </c>
      <c r="K95" s="11" t="str">
        <f>電源等情報データCSV!X73&amp;""</f>
        <v/>
      </c>
      <c r="L95" s="11" t="str">
        <f>IFERROR(VLOOKUP(VALUE(電源等情報データCSV!AA73), 番号対応表!$D$2:$E$6,2),"")</f>
        <v/>
      </c>
      <c r="M95" s="11" t="str">
        <f>IFERROR(VLOOKUP(VALUE(電源等情報データCSV!AB73), 番号対応表!$G$2:$I$24,3),"")</f>
        <v/>
      </c>
      <c r="N95" s="12" t="str">
        <f>電源等情報データCSV!AC73&amp;""</f>
        <v/>
      </c>
      <c r="O95" s="12" t="str">
        <f>IF(電源等情報データCSV!AF73="","",IF(VALUE(電源等情報データCSV!AF73)=1, "有","無"))</f>
        <v/>
      </c>
      <c r="P95" s="49"/>
      <c r="Q95" s="50"/>
      <c r="R95" s="50"/>
      <c r="S95" s="50"/>
      <c r="T95" s="50"/>
      <c r="U95" s="50"/>
      <c r="V95" s="50"/>
      <c r="W95" s="50"/>
      <c r="X95" s="50"/>
      <c r="Y95" s="50"/>
      <c r="Z95" s="50"/>
    </row>
    <row r="96" spans="2:26" x14ac:dyDescent="0.45">
      <c r="B96" s="34">
        <v>73</v>
      </c>
      <c r="C96" s="11" t="str">
        <f>電源等情報データCSV!A74&amp;""</f>
        <v/>
      </c>
      <c r="D96" s="11" t="str">
        <f>電源等情報データCSV!B74&amp;""</f>
        <v/>
      </c>
      <c r="E96" s="11" t="str">
        <f>電源等情報データCSV!C74&amp;""</f>
        <v/>
      </c>
      <c r="F96" s="11" t="str">
        <f>電源等情報データCSV!D74&amp;""</f>
        <v/>
      </c>
      <c r="G96" s="11" t="str">
        <f>IF(VALUE(電源等情報データCSV!E74)=1, "安定電源","")</f>
        <v/>
      </c>
      <c r="H96" s="11" t="str">
        <f>電源等情報データCSV!F74&amp;""</f>
        <v/>
      </c>
      <c r="I96" s="11" t="str">
        <f>IFERROR(VLOOKUP(VALUE(電源等情報データCSV!I74),番号対応表!$A$2:$B$10,2),"")</f>
        <v/>
      </c>
      <c r="J96" s="11" t="str">
        <f>電源等情報データCSV!W74&amp;""</f>
        <v/>
      </c>
      <c r="K96" s="11" t="str">
        <f>電源等情報データCSV!X74&amp;""</f>
        <v/>
      </c>
      <c r="L96" s="11" t="str">
        <f>IFERROR(VLOOKUP(VALUE(電源等情報データCSV!AA74), 番号対応表!$D$2:$E$6,2),"")</f>
        <v/>
      </c>
      <c r="M96" s="11" t="str">
        <f>IFERROR(VLOOKUP(VALUE(電源等情報データCSV!AB74), 番号対応表!$G$2:$I$24,3),"")</f>
        <v/>
      </c>
      <c r="N96" s="12" t="str">
        <f>電源等情報データCSV!AC74&amp;""</f>
        <v/>
      </c>
      <c r="O96" s="12" t="str">
        <f>IF(電源等情報データCSV!AF74="","",IF(VALUE(電源等情報データCSV!AF74)=1, "有","無"))</f>
        <v/>
      </c>
      <c r="P96" s="49"/>
      <c r="Q96" s="50"/>
      <c r="R96" s="50"/>
      <c r="S96" s="50"/>
      <c r="T96" s="50"/>
      <c r="U96" s="50"/>
      <c r="V96" s="50"/>
      <c r="W96" s="50"/>
      <c r="X96" s="50"/>
      <c r="Y96" s="50"/>
      <c r="Z96" s="50"/>
    </row>
    <row r="97" spans="2:26" x14ac:dyDescent="0.45">
      <c r="B97" s="34">
        <v>74</v>
      </c>
      <c r="C97" s="11" t="str">
        <f>電源等情報データCSV!A75&amp;""</f>
        <v/>
      </c>
      <c r="D97" s="11" t="str">
        <f>電源等情報データCSV!B75&amp;""</f>
        <v/>
      </c>
      <c r="E97" s="11" t="str">
        <f>電源等情報データCSV!C75&amp;""</f>
        <v/>
      </c>
      <c r="F97" s="11" t="str">
        <f>電源等情報データCSV!D75&amp;""</f>
        <v/>
      </c>
      <c r="G97" s="11" t="str">
        <f>IF(VALUE(電源等情報データCSV!E75)=1, "安定電源","")</f>
        <v/>
      </c>
      <c r="H97" s="11" t="str">
        <f>電源等情報データCSV!F75&amp;""</f>
        <v/>
      </c>
      <c r="I97" s="11" t="str">
        <f>IFERROR(VLOOKUP(VALUE(電源等情報データCSV!I75),番号対応表!$A$2:$B$10,2),"")</f>
        <v/>
      </c>
      <c r="J97" s="11" t="str">
        <f>電源等情報データCSV!W75&amp;""</f>
        <v/>
      </c>
      <c r="K97" s="11" t="str">
        <f>電源等情報データCSV!X75&amp;""</f>
        <v/>
      </c>
      <c r="L97" s="11" t="str">
        <f>IFERROR(VLOOKUP(VALUE(電源等情報データCSV!AA75), 番号対応表!$D$2:$E$6,2),"")</f>
        <v/>
      </c>
      <c r="M97" s="11" t="str">
        <f>IFERROR(VLOOKUP(VALUE(電源等情報データCSV!AB75), 番号対応表!$G$2:$I$24,3),"")</f>
        <v/>
      </c>
      <c r="N97" s="12" t="str">
        <f>電源等情報データCSV!AC75&amp;""</f>
        <v/>
      </c>
      <c r="O97" s="12" t="str">
        <f>IF(電源等情報データCSV!AF75="","",IF(VALUE(電源等情報データCSV!AF75)=1, "有","無"))</f>
        <v/>
      </c>
      <c r="P97" s="49"/>
      <c r="Q97" s="50"/>
      <c r="R97" s="50"/>
      <c r="S97" s="50"/>
      <c r="T97" s="50"/>
      <c r="U97" s="50"/>
      <c r="V97" s="50"/>
      <c r="W97" s="50"/>
      <c r="X97" s="50"/>
      <c r="Y97" s="50"/>
      <c r="Z97" s="50"/>
    </row>
    <row r="98" spans="2:26" x14ac:dyDescent="0.45">
      <c r="B98" s="34">
        <v>75</v>
      </c>
      <c r="C98" s="11" t="str">
        <f>電源等情報データCSV!A76&amp;""</f>
        <v/>
      </c>
      <c r="D98" s="11" t="str">
        <f>電源等情報データCSV!B76&amp;""</f>
        <v/>
      </c>
      <c r="E98" s="11" t="str">
        <f>電源等情報データCSV!C76&amp;""</f>
        <v/>
      </c>
      <c r="F98" s="11" t="str">
        <f>電源等情報データCSV!D76&amp;""</f>
        <v/>
      </c>
      <c r="G98" s="11" t="str">
        <f>IF(VALUE(電源等情報データCSV!E76)=1, "安定電源","")</f>
        <v/>
      </c>
      <c r="H98" s="11" t="str">
        <f>電源等情報データCSV!F76&amp;""</f>
        <v/>
      </c>
      <c r="I98" s="11" t="str">
        <f>IFERROR(VLOOKUP(VALUE(電源等情報データCSV!I76),番号対応表!$A$2:$B$10,2),"")</f>
        <v/>
      </c>
      <c r="J98" s="11" t="str">
        <f>電源等情報データCSV!W76&amp;""</f>
        <v/>
      </c>
      <c r="K98" s="11" t="str">
        <f>電源等情報データCSV!X76&amp;""</f>
        <v/>
      </c>
      <c r="L98" s="11" t="str">
        <f>IFERROR(VLOOKUP(VALUE(電源等情報データCSV!AA76), 番号対応表!$D$2:$E$6,2),"")</f>
        <v/>
      </c>
      <c r="M98" s="11" t="str">
        <f>IFERROR(VLOOKUP(VALUE(電源等情報データCSV!AB76), 番号対応表!$G$2:$I$24,3),"")</f>
        <v/>
      </c>
      <c r="N98" s="12" t="str">
        <f>電源等情報データCSV!AC76&amp;""</f>
        <v/>
      </c>
      <c r="O98" s="12" t="str">
        <f>IF(電源等情報データCSV!AF76="","",IF(VALUE(電源等情報データCSV!AF76)=1, "有","無"))</f>
        <v/>
      </c>
      <c r="P98" s="49"/>
      <c r="Q98" s="50"/>
      <c r="R98" s="50"/>
      <c r="S98" s="50"/>
      <c r="T98" s="50"/>
      <c r="U98" s="50"/>
      <c r="V98" s="50"/>
      <c r="W98" s="50"/>
      <c r="X98" s="50"/>
      <c r="Y98" s="50"/>
      <c r="Z98" s="50"/>
    </row>
    <row r="99" spans="2:26" x14ac:dyDescent="0.45">
      <c r="B99" s="34">
        <v>76</v>
      </c>
      <c r="C99" s="11" t="str">
        <f>電源等情報データCSV!A77&amp;""</f>
        <v/>
      </c>
      <c r="D99" s="11" t="str">
        <f>電源等情報データCSV!B77&amp;""</f>
        <v/>
      </c>
      <c r="E99" s="11" t="str">
        <f>電源等情報データCSV!C77&amp;""</f>
        <v/>
      </c>
      <c r="F99" s="11" t="str">
        <f>電源等情報データCSV!D77&amp;""</f>
        <v/>
      </c>
      <c r="G99" s="11" t="str">
        <f>IF(VALUE(電源等情報データCSV!E77)=1, "安定電源","")</f>
        <v/>
      </c>
      <c r="H99" s="11" t="str">
        <f>電源等情報データCSV!F77&amp;""</f>
        <v/>
      </c>
      <c r="I99" s="11" t="str">
        <f>IFERROR(VLOOKUP(VALUE(電源等情報データCSV!I77),番号対応表!$A$2:$B$10,2),"")</f>
        <v/>
      </c>
      <c r="J99" s="11" t="str">
        <f>電源等情報データCSV!W77&amp;""</f>
        <v/>
      </c>
      <c r="K99" s="11" t="str">
        <f>電源等情報データCSV!X77&amp;""</f>
        <v/>
      </c>
      <c r="L99" s="11" t="str">
        <f>IFERROR(VLOOKUP(VALUE(電源等情報データCSV!AA77), 番号対応表!$D$2:$E$6,2),"")</f>
        <v/>
      </c>
      <c r="M99" s="11" t="str">
        <f>IFERROR(VLOOKUP(VALUE(電源等情報データCSV!AB77), 番号対応表!$G$2:$I$24,3),"")</f>
        <v/>
      </c>
      <c r="N99" s="12" t="str">
        <f>電源等情報データCSV!AC77&amp;""</f>
        <v/>
      </c>
      <c r="O99" s="12" t="str">
        <f>IF(電源等情報データCSV!AF77="","",IF(VALUE(電源等情報データCSV!AF77)=1, "有","無"))</f>
        <v/>
      </c>
      <c r="P99" s="49"/>
      <c r="Q99" s="50"/>
      <c r="R99" s="50"/>
      <c r="S99" s="50"/>
      <c r="T99" s="50"/>
      <c r="U99" s="50"/>
      <c r="V99" s="50"/>
      <c r="W99" s="50"/>
      <c r="X99" s="50"/>
      <c r="Y99" s="50"/>
      <c r="Z99" s="50"/>
    </row>
    <row r="100" spans="2:26" x14ac:dyDescent="0.45">
      <c r="B100" s="34">
        <v>77</v>
      </c>
      <c r="C100" s="11" t="str">
        <f>電源等情報データCSV!A78&amp;""</f>
        <v/>
      </c>
      <c r="D100" s="11" t="str">
        <f>電源等情報データCSV!B78&amp;""</f>
        <v/>
      </c>
      <c r="E100" s="11" t="str">
        <f>電源等情報データCSV!C78&amp;""</f>
        <v/>
      </c>
      <c r="F100" s="11" t="str">
        <f>電源等情報データCSV!D78&amp;""</f>
        <v/>
      </c>
      <c r="G100" s="11" t="str">
        <f>IF(VALUE(電源等情報データCSV!E78)=1, "安定電源","")</f>
        <v/>
      </c>
      <c r="H100" s="11" t="str">
        <f>電源等情報データCSV!F78&amp;""</f>
        <v/>
      </c>
      <c r="I100" s="11" t="str">
        <f>IFERROR(VLOOKUP(VALUE(電源等情報データCSV!I78),番号対応表!$A$2:$B$10,2),"")</f>
        <v/>
      </c>
      <c r="J100" s="11" t="str">
        <f>電源等情報データCSV!W78&amp;""</f>
        <v/>
      </c>
      <c r="K100" s="11" t="str">
        <f>電源等情報データCSV!X78&amp;""</f>
        <v/>
      </c>
      <c r="L100" s="11" t="str">
        <f>IFERROR(VLOOKUP(VALUE(電源等情報データCSV!AA78), 番号対応表!$D$2:$E$6,2),"")</f>
        <v/>
      </c>
      <c r="M100" s="11" t="str">
        <f>IFERROR(VLOOKUP(VALUE(電源等情報データCSV!AB78), 番号対応表!$G$2:$I$24,3),"")</f>
        <v/>
      </c>
      <c r="N100" s="12" t="str">
        <f>電源等情報データCSV!AC78&amp;""</f>
        <v/>
      </c>
      <c r="O100" s="12" t="str">
        <f>IF(電源等情報データCSV!AF78="","",IF(VALUE(電源等情報データCSV!AF78)=1, "有","無"))</f>
        <v/>
      </c>
      <c r="P100" s="49"/>
      <c r="Q100" s="50"/>
      <c r="R100" s="50"/>
      <c r="S100" s="50"/>
      <c r="T100" s="50"/>
      <c r="U100" s="50"/>
      <c r="V100" s="50"/>
      <c r="W100" s="50"/>
      <c r="X100" s="50"/>
      <c r="Y100" s="50"/>
      <c r="Z100" s="50"/>
    </row>
    <row r="101" spans="2:26" x14ac:dyDescent="0.45">
      <c r="B101" s="34">
        <v>78</v>
      </c>
      <c r="C101" s="11" t="str">
        <f>電源等情報データCSV!A79&amp;""</f>
        <v/>
      </c>
      <c r="D101" s="11" t="str">
        <f>電源等情報データCSV!B79&amp;""</f>
        <v/>
      </c>
      <c r="E101" s="11" t="str">
        <f>電源等情報データCSV!C79&amp;""</f>
        <v/>
      </c>
      <c r="F101" s="11" t="str">
        <f>電源等情報データCSV!D79&amp;""</f>
        <v/>
      </c>
      <c r="G101" s="11" t="str">
        <f>IF(VALUE(電源等情報データCSV!E79)=1, "安定電源","")</f>
        <v/>
      </c>
      <c r="H101" s="11" t="str">
        <f>電源等情報データCSV!F79&amp;""</f>
        <v/>
      </c>
      <c r="I101" s="11" t="str">
        <f>IFERROR(VLOOKUP(VALUE(電源等情報データCSV!I79),番号対応表!$A$2:$B$10,2),"")</f>
        <v/>
      </c>
      <c r="J101" s="11" t="str">
        <f>電源等情報データCSV!W79&amp;""</f>
        <v/>
      </c>
      <c r="K101" s="11" t="str">
        <f>電源等情報データCSV!X79&amp;""</f>
        <v/>
      </c>
      <c r="L101" s="11" t="str">
        <f>IFERROR(VLOOKUP(VALUE(電源等情報データCSV!AA79), 番号対応表!$D$2:$E$6,2),"")</f>
        <v/>
      </c>
      <c r="M101" s="11" t="str">
        <f>IFERROR(VLOOKUP(VALUE(電源等情報データCSV!AB79), 番号対応表!$G$2:$I$24,3),"")</f>
        <v/>
      </c>
      <c r="N101" s="12" t="str">
        <f>電源等情報データCSV!AC79&amp;""</f>
        <v/>
      </c>
      <c r="O101" s="12" t="str">
        <f>IF(電源等情報データCSV!AF79="","",IF(VALUE(電源等情報データCSV!AF79)=1, "有","無"))</f>
        <v/>
      </c>
      <c r="P101" s="49"/>
      <c r="Q101" s="50"/>
      <c r="R101" s="50"/>
      <c r="S101" s="50"/>
      <c r="T101" s="50"/>
      <c r="U101" s="50"/>
      <c r="V101" s="50"/>
      <c r="W101" s="50"/>
      <c r="X101" s="50"/>
      <c r="Y101" s="50"/>
      <c r="Z101" s="50"/>
    </row>
    <row r="102" spans="2:26" x14ac:dyDescent="0.45">
      <c r="B102" s="34">
        <v>79</v>
      </c>
      <c r="C102" s="11" t="str">
        <f>電源等情報データCSV!A80&amp;""</f>
        <v/>
      </c>
      <c r="D102" s="11" t="str">
        <f>電源等情報データCSV!B80&amp;""</f>
        <v/>
      </c>
      <c r="E102" s="11" t="str">
        <f>電源等情報データCSV!C80&amp;""</f>
        <v/>
      </c>
      <c r="F102" s="11" t="str">
        <f>電源等情報データCSV!D80&amp;""</f>
        <v/>
      </c>
      <c r="G102" s="11" t="str">
        <f>IF(VALUE(電源等情報データCSV!E80)=1, "安定電源","")</f>
        <v/>
      </c>
      <c r="H102" s="11" t="str">
        <f>電源等情報データCSV!F80&amp;""</f>
        <v/>
      </c>
      <c r="I102" s="11" t="str">
        <f>IFERROR(VLOOKUP(VALUE(電源等情報データCSV!I80),番号対応表!$A$2:$B$10,2),"")</f>
        <v/>
      </c>
      <c r="J102" s="11" t="str">
        <f>電源等情報データCSV!W80&amp;""</f>
        <v/>
      </c>
      <c r="K102" s="11" t="str">
        <f>電源等情報データCSV!X80&amp;""</f>
        <v/>
      </c>
      <c r="L102" s="11" t="str">
        <f>IFERROR(VLOOKUP(VALUE(電源等情報データCSV!AA80), 番号対応表!$D$2:$E$6,2),"")</f>
        <v/>
      </c>
      <c r="M102" s="11" t="str">
        <f>IFERROR(VLOOKUP(VALUE(電源等情報データCSV!AB80), 番号対応表!$G$2:$I$24,3),"")</f>
        <v/>
      </c>
      <c r="N102" s="12" t="str">
        <f>電源等情報データCSV!AC80&amp;""</f>
        <v/>
      </c>
      <c r="O102" s="12" t="str">
        <f>IF(電源等情報データCSV!AF80="","",IF(VALUE(電源等情報データCSV!AF80)=1, "有","無"))</f>
        <v/>
      </c>
      <c r="P102" s="49"/>
      <c r="Q102" s="50"/>
      <c r="R102" s="50"/>
      <c r="S102" s="50"/>
      <c r="T102" s="50"/>
      <c r="U102" s="50"/>
      <c r="V102" s="50"/>
      <c r="W102" s="50"/>
      <c r="X102" s="50"/>
      <c r="Y102" s="50"/>
      <c r="Z102" s="50"/>
    </row>
    <row r="103" spans="2:26" x14ac:dyDescent="0.45">
      <c r="B103" s="34">
        <v>80</v>
      </c>
      <c r="C103" s="11" t="str">
        <f>電源等情報データCSV!A81&amp;""</f>
        <v/>
      </c>
      <c r="D103" s="11" t="str">
        <f>電源等情報データCSV!B81&amp;""</f>
        <v/>
      </c>
      <c r="E103" s="11" t="str">
        <f>電源等情報データCSV!C81&amp;""</f>
        <v/>
      </c>
      <c r="F103" s="11" t="str">
        <f>電源等情報データCSV!D81&amp;""</f>
        <v/>
      </c>
      <c r="G103" s="11" t="str">
        <f>IF(VALUE(電源等情報データCSV!E81)=1, "安定電源","")</f>
        <v/>
      </c>
      <c r="H103" s="11" t="str">
        <f>電源等情報データCSV!F81&amp;""</f>
        <v/>
      </c>
      <c r="I103" s="11" t="str">
        <f>IFERROR(VLOOKUP(VALUE(電源等情報データCSV!I81),番号対応表!$A$2:$B$10,2),"")</f>
        <v/>
      </c>
      <c r="J103" s="11" t="str">
        <f>電源等情報データCSV!W81&amp;""</f>
        <v/>
      </c>
      <c r="K103" s="11" t="str">
        <f>電源等情報データCSV!X81&amp;""</f>
        <v/>
      </c>
      <c r="L103" s="11" t="str">
        <f>IFERROR(VLOOKUP(VALUE(電源等情報データCSV!AA81), 番号対応表!$D$2:$E$6,2),"")</f>
        <v/>
      </c>
      <c r="M103" s="11" t="str">
        <f>IFERROR(VLOOKUP(VALUE(電源等情報データCSV!AB81), 番号対応表!$G$2:$I$24,3),"")</f>
        <v/>
      </c>
      <c r="N103" s="12" t="str">
        <f>電源等情報データCSV!AC81&amp;""</f>
        <v/>
      </c>
      <c r="O103" s="12" t="str">
        <f>IF(電源等情報データCSV!AF81="","",IF(VALUE(電源等情報データCSV!AF81)=1, "有","無"))</f>
        <v/>
      </c>
      <c r="P103" s="49"/>
      <c r="Q103" s="50"/>
      <c r="R103" s="50"/>
      <c r="S103" s="50"/>
      <c r="T103" s="50"/>
      <c r="U103" s="50"/>
      <c r="V103" s="50"/>
      <c r="W103" s="50"/>
      <c r="X103" s="50"/>
      <c r="Y103" s="50"/>
      <c r="Z103" s="50"/>
    </row>
    <row r="104" spans="2:26" x14ac:dyDescent="0.45">
      <c r="B104" s="34">
        <v>81</v>
      </c>
      <c r="C104" s="11" t="str">
        <f>電源等情報データCSV!A82&amp;""</f>
        <v/>
      </c>
      <c r="D104" s="11" t="str">
        <f>電源等情報データCSV!B82&amp;""</f>
        <v/>
      </c>
      <c r="E104" s="11" t="str">
        <f>電源等情報データCSV!C82&amp;""</f>
        <v/>
      </c>
      <c r="F104" s="11" t="str">
        <f>電源等情報データCSV!D82&amp;""</f>
        <v/>
      </c>
      <c r="G104" s="11" t="str">
        <f>IF(VALUE(電源等情報データCSV!E82)=1, "安定電源","")</f>
        <v/>
      </c>
      <c r="H104" s="11" t="str">
        <f>電源等情報データCSV!F82&amp;""</f>
        <v/>
      </c>
      <c r="I104" s="11" t="str">
        <f>IFERROR(VLOOKUP(VALUE(電源等情報データCSV!I82),番号対応表!$A$2:$B$10,2),"")</f>
        <v/>
      </c>
      <c r="J104" s="11" t="str">
        <f>電源等情報データCSV!W82&amp;""</f>
        <v/>
      </c>
      <c r="K104" s="11" t="str">
        <f>電源等情報データCSV!X82&amp;""</f>
        <v/>
      </c>
      <c r="L104" s="11" t="str">
        <f>IFERROR(VLOOKUP(VALUE(電源等情報データCSV!AA82), 番号対応表!$D$2:$E$6,2),"")</f>
        <v/>
      </c>
      <c r="M104" s="11" t="str">
        <f>IFERROR(VLOOKUP(VALUE(電源等情報データCSV!AB82), 番号対応表!$G$2:$I$24,3),"")</f>
        <v/>
      </c>
      <c r="N104" s="12" t="str">
        <f>電源等情報データCSV!AC82&amp;""</f>
        <v/>
      </c>
      <c r="O104" s="12" t="str">
        <f>IF(電源等情報データCSV!AF82="","",IF(VALUE(電源等情報データCSV!AF82)=1, "有","無"))</f>
        <v/>
      </c>
      <c r="P104" s="49"/>
      <c r="Q104" s="50"/>
      <c r="R104" s="50"/>
      <c r="S104" s="50"/>
      <c r="T104" s="50"/>
      <c r="U104" s="50"/>
      <c r="V104" s="50"/>
      <c r="W104" s="50"/>
      <c r="X104" s="50"/>
      <c r="Y104" s="50"/>
      <c r="Z104" s="50"/>
    </row>
    <row r="105" spans="2:26" x14ac:dyDescent="0.45">
      <c r="B105" s="34">
        <v>82</v>
      </c>
      <c r="C105" s="11" t="str">
        <f>電源等情報データCSV!A83&amp;""</f>
        <v/>
      </c>
      <c r="D105" s="11" t="str">
        <f>電源等情報データCSV!B83&amp;""</f>
        <v/>
      </c>
      <c r="E105" s="11" t="str">
        <f>電源等情報データCSV!C83&amp;""</f>
        <v/>
      </c>
      <c r="F105" s="11" t="str">
        <f>電源等情報データCSV!D83&amp;""</f>
        <v/>
      </c>
      <c r="G105" s="11" t="str">
        <f>IF(VALUE(電源等情報データCSV!E83)=1, "安定電源","")</f>
        <v/>
      </c>
      <c r="H105" s="11" t="str">
        <f>電源等情報データCSV!F83&amp;""</f>
        <v/>
      </c>
      <c r="I105" s="11" t="str">
        <f>IFERROR(VLOOKUP(VALUE(電源等情報データCSV!I83),番号対応表!$A$2:$B$10,2),"")</f>
        <v/>
      </c>
      <c r="J105" s="11" t="str">
        <f>電源等情報データCSV!W83&amp;""</f>
        <v/>
      </c>
      <c r="K105" s="11" t="str">
        <f>電源等情報データCSV!X83&amp;""</f>
        <v/>
      </c>
      <c r="L105" s="11" t="str">
        <f>IFERROR(VLOOKUP(VALUE(電源等情報データCSV!AA83), 番号対応表!$D$2:$E$6,2),"")</f>
        <v/>
      </c>
      <c r="M105" s="11" t="str">
        <f>IFERROR(VLOOKUP(VALUE(電源等情報データCSV!AB83), 番号対応表!$G$2:$I$24,3),"")</f>
        <v/>
      </c>
      <c r="N105" s="12" t="str">
        <f>電源等情報データCSV!AC83&amp;""</f>
        <v/>
      </c>
      <c r="O105" s="12" t="str">
        <f>IF(電源等情報データCSV!AF83="","",IF(VALUE(電源等情報データCSV!AF83)=1, "有","無"))</f>
        <v/>
      </c>
      <c r="P105" s="49"/>
      <c r="Q105" s="50"/>
      <c r="R105" s="50"/>
      <c r="S105" s="50"/>
      <c r="T105" s="50"/>
      <c r="U105" s="50"/>
      <c r="V105" s="50"/>
      <c r="W105" s="50"/>
      <c r="X105" s="50"/>
      <c r="Y105" s="50"/>
      <c r="Z105" s="50"/>
    </row>
    <row r="106" spans="2:26" x14ac:dyDescent="0.45">
      <c r="B106" s="34">
        <v>83</v>
      </c>
      <c r="C106" s="11" t="str">
        <f>電源等情報データCSV!A84&amp;""</f>
        <v/>
      </c>
      <c r="D106" s="11" t="str">
        <f>電源等情報データCSV!B84&amp;""</f>
        <v/>
      </c>
      <c r="E106" s="11" t="str">
        <f>電源等情報データCSV!C84&amp;""</f>
        <v/>
      </c>
      <c r="F106" s="11" t="str">
        <f>電源等情報データCSV!D84&amp;""</f>
        <v/>
      </c>
      <c r="G106" s="11" t="str">
        <f>IF(VALUE(電源等情報データCSV!E84)=1, "安定電源","")</f>
        <v/>
      </c>
      <c r="H106" s="11" t="str">
        <f>電源等情報データCSV!F84&amp;""</f>
        <v/>
      </c>
      <c r="I106" s="11" t="str">
        <f>IFERROR(VLOOKUP(VALUE(電源等情報データCSV!I84),番号対応表!$A$2:$B$10,2),"")</f>
        <v/>
      </c>
      <c r="J106" s="11" t="str">
        <f>電源等情報データCSV!W84&amp;""</f>
        <v/>
      </c>
      <c r="K106" s="11" t="str">
        <f>電源等情報データCSV!X84&amp;""</f>
        <v/>
      </c>
      <c r="L106" s="11" t="str">
        <f>IFERROR(VLOOKUP(VALUE(電源等情報データCSV!AA84), 番号対応表!$D$2:$E$6,2),"")</f>
        <v/>
      </c>
      <c r="M106" s="11" t="str">
        <f>IFERROR(VLOOKUP(VALUE(電源等情報データCSV!AB84), 番号対応表!$G$2:$I$24,3),"")</f>
        <v/>
      </c>
      <c r="N106" s="12" t="str">
        <f>電源等情報データCSV!AC84&amp;""</f>
        <v/>
      </c>
      <c r="O106" s="12" t="str">
        <f>IF(電源等情報データCSV!AF84="","",IF(VALUE(電源等情報データCSV!AF84)=1, "有","無"))</f>
        <v/>
      </c>
      <c r="P106" s="49"/>
      <c r="Q106" s="50"/>
      <c r="R106" s="50"/>
      <c r="S106" s="50"/>
      <c r="T106" s="50"/>
      <c r="U106" s="50"/>
      <c r="V106" s="50"/>
      <c r="W106" s="50"/>
      <c r="X106" s="50"/>
      <c r="Y106" s="50"/>
      <c r="Z106" s="50"/>
    </row>
    <row r="107" spans="2:26" x14ac:dyDescent="0.45">
      <c r="B107" s="34">
        <v>84</v>
      </c>
      <c r="C107" s="11" t="str">
        <f>電源等情報データCSV!A85&amp;""</f>
        <v/>
      </c>
      <c r="D107" s="11" t="str">
        <f>電源等情報データCSV!B85&amp;""</f>
        <v/>
      </c>
      <c r="E107" s="11" t="str">
        <f>電源等情報データCSV!C85&amp;""</f>
        <v/>
      </c>
      <c r="F107" s="11" t="str">
        <f>電源等情報データCSV!D85&amp;""</f>
        <v/>
      </c>
      <c r="G107" s="11" t="str">
        <f>IF(VALUE(電源等情報データCSV!E85)=1, "安定電源","")</f>
        <v/>
      </c>
      <c r="H107" s="11" t="str">
        <f>電源等情報データCSV!F85&amp;""</f>
        <v/>
      </c>
      <c r="I107" s="11" t="str">
        <f>IFERROR(VLOOKUP(VALUE(電源等情報データCSV!I85),番号対応表!$A$2:$B$10,2),"")</f>
        <v/>
      </c>
      <c r="J107" s="11" t="str">
        <f>電源等情報データCSV!W85&amp;""</f>
        <v/>
      </c>
      <c r="K107" s="11" t="str">
        <f>電源等情報データCSV!X85&amp;""</f>
        <v/>
      </c>
      <c r="L107" s="11" t="str">
        <f>IFERROR(VLOOKUP(VALUE(電源等情報データCSV!AA85), 番号対応表!$D$2:$E$6,2),"")</f>
        <v/>
      </c>
      <c r="M107" s="11" t="str">
        <f>IFERROR(VLOOKUP(VALUE(電源等情報データCSV!AB85), 番号対応表!$G$2:$I$24,3),"")</f>
        <v/>
      </c>
      <c r="N107" s="12" t="str">
        <f>電源等情報データCSV!AC85&amp;""</f>
        <v/>
      </c>
      <c r="O107" s="12" t="str">
        <f>IF(電源等情報データCSV!AF85="","",IF(VALUE(電源等情報データCSV!AF85)=1, "有","無"))</f>
        <v/>
      </c>
      <c r="P107" s="49"/>
      <c r="Q107" s="50"/>
      <c r="R107" s="50"/>
      <c r="S107" s="50"/>
      <c r="T107" s="50"/>
      <c r="U107" s="50"/>
      <c r="V107" s="50"/>
      <c r="W107" s="50"/>
      <c r="X107" s="50"/>
      <c r="Y107" s="50"/>
      <c r="Z107" s="50"/>
    </row>
    <row r="108" spans="2:26" x14ac:dyDescent="0.45">
      <c r="B108" s="34">
        <v>85</v>
      </c>
      <c r="C108" s="11" t="str">
        <f>電源等情報データCSV!A86&amp;""</f>
        <v/>
      </c>
      <c r="D108" s="11" t="str">
        <f>電源等情報データCSV!B86&amp;""</f>
        <v/>
      </c>
      <c r="E108" s="11" t="str">
        <f>電源等情報データCSV!C86&amp;""</f>
        <v/>
      </c>
      <c r="F108" s="11" t="str">
        <f>電源等情報データCSV!D86&amp;""</f>
        <v/>
      </c>
      <c r="G108" s="11" t="str">
        <f>IF(VALUE(電源等情報データCSV!E86)=1, "安定電源","")</f>
        <v/>
      </c>
      <c r="H108" s="11" t="str">
        <f>電源等情報データCSV!F86&amp;""</f>
        <v/>
      </c>
      <c r="I108" s="11" t="str">
        <f>IFERROR(VLOOKUP(VALUE(電源等情報データCSV!I86),番号対応表!$A$2:$B$10,2),"")</f>
        <v/>
      </c>
      <c r="J108" s="11" t="str">
        <f>電源等情報データCSV!W86&amp;""</f>
        <v/>
      </c>
      <c r="K108" s="11" t="str">
        <f>電源等情報データCSV!X86&amp;""</f>
        <v/>
      </c>
      <c r="L108" s="11" t="str">
        <f>IFERROR(VLOOKUP(VALUE(電源等情報データCSV!AA86), 番号対応表!$D$2:$E$6,2),"")</f>
        <v/>
      </c>
      <c r="M108" s="11" t="str">
        <f>IFERROR(VLOOKUP(VALUE(電源等情報データCSV!AB86), 番号対応表!$G$2:$I$24,3),"")</f>
        <v/>
      </c>
      <c r="N108" s="12" t="str">
        <f>電源等情報データCSV!AC86&amp;""</f>
        <v/>
      </c>
      <c r="O108" s="12" t="str">
        <f>IF(電源等情報データCSV!AF86="","",IF(VALUE(電源等情報データCSV!AF86)=1, "有","無"))</f>
        <v/>
      </c>
      <c r="P108" s="49"/>
      <c r="Q108" s="50"/>
      <c r="R108" s="50"/>
      <c r="S108" s="50"/>
      <c r="T108" s="50"/>
      <c r="U108" s="50"/>
      <c r="V108" s="50"/>
      <c r="W108" s="50"/>
      <c r="X108" s="50"/>
      <c r="Y108" s="50"/>
      <c r="Z108" s="50"/>
    </row>
    <row r="109" spans="2:26" x14ac:dyDescent="0.45">
      <c r="B109" s="34">
        <v>86</v>
      </c>
      <c r="C109" s="11" t="str">
        <f>電源等情報データCSV!A87&amp;""</f>
        <v/>
      </c>
      <c r="D109" s="11" t="str">
        <f>電源等情報データCSV!B87&amp;""</f>
        <v/>
      </c>
      <c r="E109" s="11" t="str">
        <f>電源等情報データCSV!C87&amp;""</f>
        <v/>
      </c>
      <c r="F109" s="11" t="str">
        <f>電源等情報データCSV!D87&amp;""</f>
        <v/>
      </c>
      <c r="G109" s="11" t="str">
        <f>IF(VALUE(電源等情報データCSV!E87)=1, "安定電源","")</f>
        <v/>
      </c>
      <c r="H109" s="11" t="str">
        <f>電源等情報データCSV!F87&amp;""</f>
        <v/>
      </c>
      <c r="I109" s="11" t="str">
        <f>IFERROR(VLOOKUP(VALUE(電源等情報データCSV!I87),番号対応表!$A$2:$B$10,2),"")</f>
        <v/>
      </c>
      <c r="J109" s="11" t="str">
        <f>電源等情報データCSV!W87&amp;""</f>
        <v/>
      </c>
      <c r="K109" s="11" t="str">
        <f>電源等情報データCSV!X87&amp;""</f>
        <v/>
      </c>
      <c r="L109" s="11" t="str">
        <f>IFERROR(VLOOKUP(VALUE(電源等情報データCSV!AA87), 番号対応表!$D$2:$E$6,2),"")</f>
        <v/>
      </c>
      <c r="M109" s="11" t="str">
        <f>IFERROR(VLOOKUP(VALUE(電源等情報データCSV!AB87), 番号対応表!$G$2:$I$24,3),"")</f>
        <v/>
      </c>
      <c r="N109" s="12" t="str">
        <f>電源等情報データCSV!AC87&amp;""</f>
        <v/>
      </c>
      <c r="O109" s="12" t="str">
        <f>IF(電源等情報データCSV!AF87="","",IF(VALUE(電源等情報データCSV!AF87)=1, "有","無"))</f>
        <v/>
      </c>
      <c r="P109" s="49"/>
      <c r="Q109" s="50"/>
      <c r="R109" s="50"/>
      <c r="S109" s="50"/>
      <c r="T109" s="50"/>
      <c r="U109" s="50"/>
      <c r="V109" s="50"/>
      <c r="W109" s="50"/>
      <c r="X109" s="50"/>
      <c r="Y109" s="50"/>
      <c r="Z109" s="50"/>
    </row>
    <row r="110" spans="2:26" x14ac:dyDescent="0.45">
      <c r="B110" s="34">
        <v>87</v>
      </c>
      <c r="C110" s="11" t="str">
        <f>電源等情報データCSV!A88&amp;""</f>
        <v/>
      </c>
      <c r="D110" s="11" t="str">
        <f>電源等情報データCSV!B88&amp;""</f>
        <v/>
      </c>
      <c r="E110" s="11" t="str">
        <f>電源等情報データCSV!C88&amp;""</f>
        <v/>
      </c>
      <c r="F110" s="11" t="str">
        <f>電源等情報データCSV!D88&amp;""</f>
        <v/>
      </c>
      <c r="G110" s="11" t="str">
        <f>IF(VALUE(電源等情報データCSV!E88)=1, "安定電源","")</f>
        <v/>
      </c>
      <c r="H110" s="11" t="str">
        <f>電源等情報データCSV!F88&amp;""</f>
        <v/>
      </c>
      <c r="I110" s="11" t="str">
        <f>IFERROR(VLOOKUP(VALUE(電源等情報データCSV!I88),番号対応表!$A$2:$B$10,2),"")</f>
        <v/>
      </c>
      <c r="J110" s="11" t="str">
        <f>電源等情報データCSV!W88&amp;""</f>
        <v/>
      </c>
      <c r="K110" s="11" t="str">
        <f>電源等情報データCSV!X88&amp;""</f>
        <v/>
      </c>
      <c r="L110" s="11" t="str">
        <f>IFERROR(VLOOKUP(VALUE(電源等情報データCSV!AA88), 番号対応表!$D$2:$E$6,2),"")</f>
        <v/>
      </c>
      <c r="M110" s="11" t="str">
        <f>IFERROR(VLOOKUP(VALUE(電源等情報データCSV!AB88), 番号対応表!$G$2:$I$24,3),"")</f>
        <v/>
      </c>
      <c r="N110" s="12" t="str">
        <f>電源等情報データCSV!AC88&amp;""</f>
        <v/>
      </c>
      <c r="O110" s="12" t="str">
        <f>IF(電源等情報データCSV!AF88="","",IF(VALUE(電源等情報データCSV!AF88)=1, "有","無"))</f>
        <v/>
      </c>
      <c r="P110" s="49"/>
      <c r="Q110" s="50"/>
      <c r="R110" s="50"/>
      <c r="S110" s="50"/>
      <c r="T110" s="50"/>
      <c r="U110" s="50"/>
      <c r="V110" s="50"/>
      <c r="W110" s="50"/>
      <c r="X110" s="50"/>
      <c r="Y110" s="50"/>
      <c r="Z110" s="50"/>
    </row>
    <row r="111" spans="2:26" x14ac:dyDescent="0.45">
      <c r="B111" s="34">
        <v>88</v>
      </c>
      <c r="C111" s="11" t="str">
        <f>電源等情報データCSV!A89&amp;""</f>
        <v/>
      </c>
      <c r="D111" s="11" t="str">
        <f>電源等情報データCSV!B89&amp;""</f>
        <v/>
      </c>
      <c r="E111" s="11" t="str">
        <f>電源等情報データCSV!C89&amp;""</f>
        <v/>
      </c>
      <c r="F111" s="11" t="str">
        <f>電源等情報データCSV!D89&amp;""</f>
        <v/>
      </c>
      <c r="G111" s="11" t="str">
        <f>IF(VALUE(電源等情報データCSV!E89)=1, "安定電源","")</f>
        <v/>
      </c>
      <c r="H111" s="11" t="str">
        <f>電源等情報データCSV!F89&amp;""</f>
        <v/>
      </c>
      <c r="I111" s="11" t="str">
        <f>IFERROR(VLOOKUP(VALUE(電源等情報データCSV!I89),番号対応表!$A$2:$B$10,2),"")</f>
        <v/>
      </c>
      <c r="J111" s="11" t="str">
        <f>電源等情報データCSV!W89&amp;""</f>
        <v/>
      </c>
      <c r="K111" s="11" t="str">
        <f>電源等情報データCSV!X89&amp;""</f>
        <v/>
      </c>
      <c r="L111" s="11" t="str">
        <f>IFERROR(VLOOKUP(VALUE(電源等情報データCSV!AA89), 番号対応表!$D$2:$E$6,2),"")</f>
        <v/>
      </c>
      <c r="M111" s="11" t="str">
        <f>IFERROR(VLOOKUP(VALUE(電源等情報データCSV!AB89), 番号対応表!$G$2:$I$24,3),"")</f>
        <v/>
      </c>
      <c r="N111" s="12" t="str">
        <f>電源等情報データCSV!AC89&amp;""</f>
        <v/>
      </c>
      <c r="O111" s="12" t="str">
        <f>IF(電源等情報データCSV!AF89="","",IF(VALUE(電源等情報データCSV!AF89)=1, "有","無"))</f>
        <v/>
      </c>
      <c r="P111" s="49"/>
      <c r="Q111" s="50"/>
      <c r="R111" s="50"/>
      <c r="S111" s="50"/>
      <c r="T111" s="50"/>
      <c r="U111" s="50"/>
      <c r="V111" s="50"/>
      <c r="W111" s="50"/>
      <c r="X111" s="50"/>
      <c r="Y111" s="50"/>
      <c r="Z111" s="50"/>
    </row>
    <row r="112" spans="2:26" x14ac:dyDescent="0.45">
      <c r="B112" s="34">
        <v>89</v>
      </c>
      <c r="C112" s="11" t="str">
        <f>電源等情報データCSV!A90&amp;""</f>
        <v/>
      </c>
      <c r="D112" s="11" t="str">
        <f>電源等情報データCSV!B90&amp;""</f>
        <v/>
      </c>
      <c r="E112" s="11" t="str">
        <f>電源等情報データCSV!C90&amp;""</f>
        <v/>
      </c>
      <c r="F112" s="11" t="str">
        <f>電源等情報データCSV!D90&amp;""</f>
        <v/>
      </c>
      <c r="G112" s="11" t="str">
        <f>IF(VALUE(電源等情報データCSV!E90)=1, "安定電源","")</f>
        <v/>
      </c>
      <c r="H112" s="11" t="str">
        <f>電源等情報データCSV!F90&amp;""</f>
        <v/>
      </c>
      <c r="I112" s="11" t="str">
        <f>IFERROR(VLOOKUP(VALUE(電源等情報データCSV!I90),番号対応表!$A$2:$B$10,2),"")</f>
        <v/>
      </c>
      <c r="J112" s="11" t="str">
        <f>電源等情報データCSV!W90&amp;""</f>
        <v/>
      </c>
      <c r="K112" s="11" t="str">
        <f>電源等情報データCSV!X90&amp;""</f>
        <v/>
      </c>
      <c r="L112" s="11" t="str">
        <f>IFERROR(VLOOKUP(VALUE(電源等情報データCSV!AA90), 番号対応表!$D$2:$E$6,2),"")</f>
        <v/>
      </c>
      <c r="M112" s="11" t="str">
        <f>IFERROR(VLOOKUP(VALUE(電源等情報データCSV!AB90), 番号対応表!$G$2:$I$24,3),"")</f>
        <v/>
      </c>
      <c r="N112" s="12" t="str">
        <f>電源等情報データCSV!AC90&amp;""</f>
        <v/>
      </c>
      <c r="O112" s="12" t="str">
        <f>IF(電源等情報データCSV!AF90="","",IF(VALUE(電源等情報データCSV!AF90)=1, "有","無"))</f>
        <v/>
      </c>
      <c r="P112" s="49"/>
      <c r="Q112" s="50"/>
      <c r="R112" s="50"/>
      <c r="S112" s="50"/>
      <c r="T112" s="50"/>
      <c r="U112" s="50"/>
      <c r="V112" s="50"/>
      <c r="W112" s="50"/>
      <c r="X112" s="50"/>
      <c r="Y112" s="50"/>
      <c r="Z112" s="50"/>
    </row>
    <row r="113" spans="2:26" x14ac:dyDescent="0.45">
      <c r="B113" s="34">
        <v>90</v>
      </c>
      <c r="C113" s="11" t="str">
        <f>電源等情報データCSV!A91&amp;""</f>
        <v/>
      </c>
      <c r="D113" s="11" t="str">
        <f>電源等情報データCSV!B91&amp;""</f>
        <v/>
      </c>
      <c r="E113" s="11" t="str">
        <f>電源等情報データCSV!C91&amp;""</f>
        <v/>
      </c>
      <c r="F113" s="11" t="str">
        <f>電源等情報データCSV!D91&amp;""</f>
        <v/>
      </c>
      <c r="G113" s="11" t="str">
        <f>IF(VALUE(電源等情報データCSV!E91)=1, "安定電源","")</f>
        <v/>
      </c>
      <c r="H113" s="11" t="str">
        <f>電源等情報データCSV!F91&amp;""</f>
        <v/>
      </c>
      <c r="I113" s="11" t="str">
        <f>IFERROR(VLOOKUP(VALUE(電源等情報データCSV!I91),番号対応表!$A$2:$B$10,2),"")</f>
        <v/>
      </c>
      <c r="J113" s="11" t="str">
        <f>電源等情報データCSV!W91&amp;""</f>
        <v/>
      </c>
      <c r="K113" s="11" t="str">
        <f>電源等情報データCSV!X91&amp;""</f>
        <v/>
      </c>
      <c r="L113" s="11" t="str">
        <f>IFERROR(VLOOKUP(VALUE(電源等情報データCSV!AA91), 番号対応表!$D$2:$E$6,2),"")</f>
        <v/>
      </c>
      <c r="M113" s="11" t="str">
        <f>IFERROR(VLOOKUP(VALUE(電源等情報データCSV!AB91), 番号対応表!$G$2:$I$24,3),"")</f>
        <v/>
      </c>
      <c r="N113" s="12" t="str">
        <f>電源等情報データCSV!AC91&amp;""</f>
        <v/>
      </c>
      <c r="O113" s="12" t="str">
        <f>IF(電源等情報データCSV!AF91="","",IF(VALUE(電源等情報データCSV!AF91)=1, "有","無"))</f>
        <v/>
      </c>
      <c r="P113" s="49"/>
      <c r="Q113" s="50"/>
      <c r="R113" s="50"/>
      <c r="S113" s="50"/>
      <c r="T113" s="50"/>
      <c r="U113" s="50"/>
      <c r="V113" s="50"/>
      <c r="W113" s="50"/>
      <c r="X113" s="50"/>
      <c r="Y113" s="50"/>
      <c r="Z113" s="50"/>
    </row>
    <row r="114" spans="2:26" x14ac:dyDescent="0.45">
      <c r="B114" s="34">
        <v>91</v>
      </c>
      <c r="C114" s="11" t="str">
        <f>電源等情報データCSV!A92&amp;""</f>
        <v/>
      </c>
      <c r="D114" s="11" t="str">
        <f>電源等情報データCSV!B92&amp;""</f>
        <v/>
      </c>
      <c r="E114" s="11" t="str">
        <f>電源等情報データCSV!C92&amp;""</f>
        <v/>
      </c>
      <c r="F114" s="11" t="str">
        <f>電源等情報データCSV!D92&amp;""</f>
        <v/>
      </c>
      <c r="G114" s="11" t="str">
        <f>IF(VALUE(電源等情報データCSV!E92)=1, "安定電源","")</f>
        <v/>
      </c>
      <c r="H114" s="11" t="str">
        <f>電源等情報データCSV!F92&amp;""</f>
        <v/>
      </c>
      <c r="I114" s="11" t="str">
        <f>IFERROR(VLOOKUP(VALUE(電源等情報データCSV!I92),番号対応表!$A$2:$B$10,2),"")</f>
        <v/>
      </c>
      <c r="J114" s="11" t="str">
        <f>電源等情報データCSV!W92&amp;""</f>
        <v/>
      </c>
      <c r="K114" s="11" t="str">
        <f>電源等情報データCSV!X92&amp;""</f>
        <v/>
      </c>
      <c r="L114" s="11" t="str">
        <f>IFERROR(VLOOKUP(VALUE(電源等情報データCSV!AA92), 番号対応表!$D$2:$E$6,2),"")</f>
        <v/>
      </c>
      <c r="M114" s="11" t="str">
        <f>IFERROR(VLOOKUP(VALUE(電源等情報データCSV!AB92), 番号対応表!$G$2:$I$24,3),"")</f>
        <v/>
      </c>
      <c r="N114" s="12" t="str">
        <f>電源等情報データCSV!AC92&amp;""</f>
        <v/>
      </c>
      <c r="O114" s="12" t="str">
        <f>IF(電源等情報データCSV!AF92="","",IF(VALUE(電源等情報データCSV!AF92)=1, "有","無"))</f>
        <v/>
      </c>
      <c r="P114" s="49"/>
      <c r="Q114" s="50"/>
      <c r="R114" s="50"/>
      <c r="S114" s="50"/>
      <c r="T114" s="50"/>
      <c r="U114" s="50"/>
      <c r="V114" s="50"/>
      <c r="W114" s="50"/>
      <c r="X114" s="50"/>
      <c r="Y114" s="50"/>
      <c r="Z114" s="50"/>
    </row>
    <row r="115" spans="2:26" x14ac:dyDescent="0.45">
      <c r="B115" s="34">
        <v>92</v>
      </c>
      <c r="C115" s="11" t="str">
        <f>電源等情報データCSV!A93&amp;""</f>
        <v/>
      </c>
      <c r="D115" s="11" t="str">
        <f>電源等情報データCSV!B93&amp;""</f>
        <v/>
      </c>
      <c r="E115" s="11" t="str">
        <f>電源等情報データCSV!C93&amp;""</f>
        <v/>
      </c>
      <c r="F115" s="11" t="str">
        <f>電源等情報データCSV!D93&amp;""</f>
        <v/>
      </c>
      <c r="G115" s="11" t="str">
        <f>IF(VALUE(電源等情報データCSV!E93)=1, "安定電源","")</f>
        <v/>
      </c>
      <c r="H115" s="11" t="str">
        <f>電源等情報データCSV!F93&amp;""</f>
        <v/>
      </c>
      <c r="I115" s="11" t="str">
        <f>IFERROR(VLOOKUP(VALUE(電源等情報データCSV!I93),番号対応表!$A$2:$B$10,2),"")</f>
        <v/>
      </c>
      <c r="J115" s="11" t="str">
        <f>電源等情報データCSV!W93&amp;""</f>
        <v/>
      </c>
      <c r="K115" s="11" t="str">
        <f>電源等情報データCSV!X93&amp;""</f>
        <v/>
      </c>
      <c r="L115" s="11" t="str">
        <f>IFERROR(VLOOKUP(VALUE(電源等情報データCSV!AA93), 番号対応表!$D$2:$E$6,2),"")</f>
        <v/>
      </c>
      <c r="M115" s="11" t="str">
        <f>IFERROR(VLOOKUP(VALUE(電源等情報データCSV!AB93), 番号対応表!$G$2:$I$24,3),"")</f>
        <v/>
      </c>
      <c r="N115" s="12" t="str">
        <f>電源等情報データCSV!AC93&amp;""</f>
        <v/>
      </c>
      <c r="O115" s="12" t="str">
        <f>IF(電源等情報データCSV!AF93="","",IF(VALUE(電源等情報データCSV!AF93)=1, "有","無"))</f>
        <v/>
      </c>
      <c r="P115" s="49"/>
      <c r="Q115" s="50"/>
      <c r="R115" s="50"/>
      <c r="S115" s="50"/>
      <c r="T115" s="50"/>
      <c r="U115" s="50"/>
      <c r="V115" s="50"/>
      <c r="W115" s="50"/>
      <c r="X115" s="50"/>
      <c r="Y115" s="50"/>
      <c r="Z115" s="50"/>
    </row>
    <row r="116" spans="2:26" x14ac:dyDescent="0.45">
      <c r="B116" s="34">
        <v>93</v>
      </c>
      <c r="C116" s="11" t="str">
        <f>電源等情報データCSV!A94&amp;""</f>
        <v/>
      </c>
      <c r="D116" s="11" t="str">
        <f>電源等情報データCSV!B94&amp;""</f>
        <v/>
      </c>
      <c r="E116" s="11" t="str">
        <f>電源等情報データCSV!C94&amp;""</f>
        <v/>
      </c>
      <c r="F116" s="11" t="str">
        <f>電源等情報データCSV!D94&amp;""</f>
        <v/>
      </c>
      <c r="G116" s="11" t="str">
        <f>IF(VALUE(電源等情報データCSV!E94)=1, "安定電源","")</f>
        <v/>
      </c>
      <c r="H116" s="11" t="str">
        <f>電源等情報データCSV!F94&amp;""</f>
        <v/>
      </c>
      <c r="I116" s="11" t="str">
        <f>IFERROR(VLOOKUP(VALUE(電源等情報データCSV!I94),番号対応表!$A$2:$B$10,2),"")</f>
        <v/>
      </c>
      <c r="J116" s="11" t="str">
        <f>電源等情報データCSV!W94&amp;""</f>
        <v/>
      </c>
      <c r="K116" s="11" t="str">
        <f>電源等情報データCSV!X94&amp;""</f>
        <v/>
      </c>
      <c r="L116" s="11" t="str">
        <f>IFERROR(VLOOKUP(VALUE(電源等情報データCSV!AA94), 番号対応表!$D$2:$E$6,2),"")</f>
        <v/>
      </c>
      <c r="M116" s="11" t="str">
        <f>IFERROR(VLOOKUP(VALUE(電源等情報データCSV!AB94), 番号対応表!$G$2:$I$24,3),"")</f>
        <v/>
      </c>
      <c r="N116" s="12" t="str">
        <f>電源等情報データCSV!AC94&amp;""</f>
        <v/>
      </c>
      <c r="O116" s="12" t="str">
        <f>IF(電源等情報データCSV!AF94="","",IF(VALUE(電源等情報データCSV!AF94)=1, "有","無"))</f>
        <v/>
      </c>
      <c r="P116" s="49"/>
      <c r="Q116" s="50"/>
      <c r="R116" s="50"/>
      <c r="S116" s="50"/>
      <c r="T116" s="50"/>
      <c r="U116" s="50"/>
      <c r="V116" s="50"/>
      <c r="W116" s="50"/>
      <c r="X116" s="50"/>
      <c r="Y116" s="50"/>
      <c r="Z116" s="50"/>
    </row>
    <row r="117" spans="2:26" x14ac:dyDescent="0.45">
      <c r="B117" s="34">
        <v>94</v>
      </c>
      <c r="C117" s="11" t="str">
        <f>電源等情報データCSV!A95&amp;""</f>
        <v/>
      </c>
      <c r="D117" s="11" t="str">
        <f>電源等情報データCSV!B95&amp;""</f>
        <v/>
      </c>
      <c r="E117" s="11" t="str">
        <f>電源等情報データCSV!C95&amp;""</f>
        <v/>
      </c>
      <c r="F117" s="11" t="str">
        <f>電源等情報データCSV!D95&amp;""</f>
        <v/>
      </c>
      <c r="G117" s="11" t="str">
        <f>IF(VALUE(電源等情報データCSV!E95)=1, "安定電源","")</f>
        <v/>
      </c>
      <c r="H117" s="11" t="str">
        <f>電源等情報データCSV!F95&amp;""</f>
        <v/>
      </c>
      <c r="I117" s="11" t="str">
        <f>IFERROR(VLOOKUP(VALUE(電源等情報データCSV!I95),番号対応表!$A$2:$B$10,2),"")</f>
        <v/>
      </c>
      <c r="J117" s="11" t="str">
        <f>電源等情報データCSV!W95&amp;""</f>
        <v/>
      </c>
      <c r="K117" s="11" t="str">
        <f>電源等情報データCSV!X95&amp;""</f>
        <v/>
      </c>
      <c r="L117" s="11" t="str">
        <f>IFERROR(VLOOKUP(VALUE(電源等情報データCSV!AA95), 番号対応表!$D$2:$E$6,2),"")</f>
        <v/>
      </c>
      <c r="M117" s="11" t="str">
        <f>IFERROR(VLOOKUP(VALUE(電源等情報データCSV!AB95), 番号対応表!$G$2:$I$24,3),"")</f>
        <v/>
      </c>
      <c r="N117" s="12" t="str">
        <f>電源等情報データCSV!AC95&amp;""</f>
        <v/>
      </c>
      <c r="O117" s="12" t="str">
        <f>IF(電源等情報データCSV!AF95="","",IF(VALUE(電源等情報データCSV!AF95)=1, "有","無"))</f>
        <v/>
      </c>
      <c r="P117" s="49"/>
      <c r="Q117" s="50"/>
      <c r="R117" s="50"/>
      <c r="S117" s="50"/>
      <c r="T117" s="50"/>
      <c r="U117" s="50"/>
      <c r="V117" s="50"/>
      <c r="W117" s="50"/>
      <c r="X117" s="50"/>
      <c r="Y117" s="50"/>
      <c r="Z117" s="50"/>
    </row>
    <row r="118" spans="2:26" x14ac:dyDescent="0.45">
      <c r="B118" s="34">
        <v>95</v>
      </c>
      <c r="C118" s="11" t="str">
        <f>電源等情報データCSV!A96&amp;""</f>
        <v/>
      </c>
      <c r="D118" s="11" t="str">
        <f>電源等情報データCSV!B96&amp;""</f>
        <v/>
      </c>
      <c r="E118" s="11" t="str">
        <f>電源等情報データCSV!C96&amp;""</f>
        <v/>
      </c>
      <c r="F118" s="11" t="str">
        <f>電源等情報データCSV!D96&amp;""</f>
        <v/>
      </c>
      <c r="G118" s="11" t="str">
        <f>IF(VALUE(電源等情報データCSV!E96)=1, "安定電源","")</f>
        <v/>
      </c>
      <c r="H118" s="11" t="str">
        <f>電源等情報データCSV!F96&amp;""</f>
        <v/>
      </c>
      <c r="I118" s="11" t="str">
        <f>IFERROR(VLOOKUP(VALUE(電源等情報データCSV!I96),番号対応表!$A$2:$B$10,2),"")</f>
        <v/>
      </c>
      <c r="J118" s="11" t="str">
        <f>電源等情報データCSV!W96&amp;""</f>
        <v/>
      </c>
      <c r="K118" s="11" t="str">
        <f>電源等情報データCSV!X96&amp;""</f>
        <v/>
      </c>
      <c r="L118" s="11" t="str">
        <f>IFERROR(VLOOKUP(VALUE(電源等情報データCSV!AA96), 番号対応表!$D$2:$E$6,2),"")</f>
        <v/>
      </c>
      <c r="M118" s="11" t="str">
        <f>IFERROR(VLOOKUP(VALUE(電源等情報データCSV!AB96), 番号対応表!$G$2:$I$24,3),"")</f>
        <v/>
      </c>
      <c r="N118" s="12" t="str">
        <f>電源等情報データCSV!AC96&amp;""</f>
        <v/>
      </c>
      <c r="O118" s="12" t="str">
        <f>IF(電源等情報データCSV!AF96="","",IF(VALUE(電源等情報データCSV!AF96)=1, "有","無"))</f>
        <v/>
      </c>
      <c r="P118" s="49"/>
      <c r="Q118" s="50"/>
      <c r="R118" s="50"/>
      <c r="S118" s="50"/>
      <c r="T118" s="50"/>
      <c r="U118" s="50"/>
      <c r="V118" s="50"/>
      <c r="W118" s="50"/>
      <c r="X118" s="50"/>
      <c r="Y118" s="50"/>
      <c r="Z118" s="50"/>
    </row>
    <row r="119" spans="2:26" x14ac:dyDescent="0.45">
      <c r="B119" s="34">
        <v>96</v>
      </c>
      <c r="C119" s="11" t="str">
        <f>電源等情報データCSV!A97&amp;""</f>
        <v/>
      </c>
      <c r="D119" s="11" t="str">
        <f>電源等情報データCSV!B97&amp;""</f>
        <v/>
      </c>
      <c r="E119" s="11" t="str">
        <f>電源等情報データCSV!C97&amp;""</f>
        <v/>
      </c>
      <c r="F119" s="11" t="str">
        <f>電源等情報データCSV!D97&amp;""</f>
        <v/>
      </c>
      <c r="G119" s="11" t="str">
        <f>IF(VALUE(電源等情報データCSV!E97)=1, "安定電源","")</f>
        <v/>
      </c>
      <c r="H119" s="11" t="str">
        <f>電源等情報データCSV!F97&amp;""</f>
        <v/>
      </c>
      <c r="I119" s="11" t="str">
        <f>IFERROR(VLOOKUP(VALUE(電源等情報データCSV!I97),番号対応表!$A$2:$B$10,2),"")</f>
        <v/>
      </c>
      <c r="J119" s="11" t="str">
        <f>電源等情報データCSV!W97&amp;""</f>
        <v/>
      </c>
      <c r="K119" s="11" t="str">
        <f>電源等情報データCSV!X97&amp;""</f>
        <v/>
      </c>
      <c r="L119" s="11" t="str">
        <f>IFERROR(VLOOKUP(VALUE(電源等情報データCSV!AA97), 番号対応表!$D$2:$E$6,2),"")</f>
        <v/>
      </c>
      <c r="M119" s="11" t="str">
        <f>IFERROR(VLOOKUP(VALUE(電源等情報データCSV!AB97), 番号対応表!$G$2:$I$24,3),"")</f>
        <v/>
      </c>
      <c r="N119" s="12" t="str">
        <f>電源等情報データCSV!AC97&amp;""</f>
        <v/>
      </c>
      <c r="O119" s="12" t="str">
        <f>IF(電源等情報データCSV!AF97="","",IF(VALUE(電源等情報データCSV!AF97)=1, "有","無"))</f>
        <v/>
      </c>
      <c r="P119" s="49"/>
      <c r="Q119" s="50"/>
      <c r="R119" s="50"/>
      <c r="S119" s="50"/>
      <c r="T119" s="50"/>
      <c r="U119" s="50"/>
      <c r="V119" s="50"/>
      <c r="W119" s="50"/>
      <c r="X119" s="50"/>
      <c r="Y119" s="50"/>
      <c r="Z119" s="50"/>
    </row>
    <row r="120" spans="2:26" x14ac:dyDescent="0.45">
      <c r="B120" s="34">
        <v>97</v>
      </c>
      <c r="C120" s="11" t="str">
        <f>電源等情報データCSV!A98&amp;""</f>
        <v/>
      </c>
      <c r="D120" s="11" t="str">
        <f>電源等情報データCSV!B98&amp;""</f>
        <v/>
      </c>
      <c r="E120" s="11" t="str">
        <f>電源等情報データCSV!C98&amp;""</f>
        <v/>
      </c>
      <c r="F120" s="11" t="str">
        <f>電源等情報データCSV!D98&amp;""</f>
        <v/>
      </c>
      <c r="G120" s="11" t="str">
        <f>IF(VALUE(電源等情報データCSV!E98)=1, "安定電源","")</f>
        <v/>
      </c>
      <c r="H120" s="11" t="str">
        <f>電源等情報データCSV!F98&amp;""</f>
        <v/>
      </c>
      <c r="I120" s="11" t="str">
        <f>IFERROR(VLOOKUP(VALUE(電源等情報データCSV!I98),番号対応表!$A$2:$B$10,2),"")</f>
        <v/>
      </c>
      <c r="J120" s="11" t="str">
        <f>電源等情報データCSV!W98&amp;""</f>
        <v/>
      </c>
      <c r="K120" s="11" t="str">
        <f>電源等情報データCSV!X98&amp;""</f>
        <v/>
      </c>
      <c r="L120" s="11" t="str">
        <f>IFERROR(VLOOKUP(VALUE(電源等情報データCSV!AA98), 番号対応表!$D$2:$E$6,2),"")</f>
        <v/>
      </c>
      <c r="M120" s="11" t="str">
        <f>IFERROR(VLOOKUP(VALUE(電源等情報データCSV!AB98), 番号対応表!$G$2:$I$24,3),"")</f>
        <v/>
      </c>
      <c r="N120" s="12" t="str">
        <f>電源等情報データCSV!AC98&amp;""</f>
        <v/>
      </c>
      <c r="O120" s="12" t="str">
        <f>IF(電源等情報データCSV!AF98="","",IF(VALUE(電源等情報データCSV!AF98)=1, "有","無"))</f>
        <v/>
      </c>
      <c r="P120" s="49"/>
      <c r="Q120" s="50"/>
      <c r="R120" s="50"/>
      <c r="S120" s="50"/>
      <c r="T120" s="50"/>
      <c r="U120" s="50"/>
      <c r="V120" s="50"/>
      <c r="W120" s="50"/>
      <c r="X120" s="50"/>
      <c r="Y120" s="50"/>
      <c r="Z120" s="50"/>
    </row>
    <row r="121" spans="2:26" x14ac:dyDescent="0.45">
      <c r="B121" s="34">
        <v>98</v>
      </c>
      <c r="C121" s="11" t="str">
        <f>電源等情報データCSV!A99&amp;""</f>
        <v/>
      </c>
      <c r="D121" s="11" t="str">
        <f>電源等情報データCSV!B99&amp;""</f>
        <v/>
      </c>
      <c r="E121" s="11" t="str">
        <f>電源等情報データCSV!C99&amp;""</f>
        <v/>
      </c>
      <c r="F121" s="11" t="str">
        <f>電源等情報データCSV!D99&amp;""</f>
        <v/>
      </c>
      <c r="G121" s="11" t="str">
        <f>IF(VALUE(電源等情報データCSV!E99)=1, "安定電源","")</f>
        <v/>
      </c>
      <c r="H121" s="11" t="str">
        <f>電源等情報データCSV!F99&amp;""</f>
        <v/>
      </c>
      <c r="I121" s="11" t="str">
        <f>IFERROR(VLOOKUP(VALUE(電源等情報データCSV!I99),番号対応表!$A$2:$B$10,2),"")</f>
        <v/>
      </c>
      <c r="J121" s="11" t="str">
        <f>電源等情報データCSV!W99&amp;""</f>
        <v/>
      </c>
      <c r="K121" s="11" t="str">
        <f>電源等情報データCSV!X99&amp;""</f>
        <v/>
      </c>
      <c r="L121" s="11" t="str">
        <f>IFERROR(VLOOKUP(VALUE(電源等情報データCSV!AA99), 番号対応表!$D$2:$E$6,2),"")</f>
        <v/>
      </c>
      <c r="M121" s="11" t="str">
        <f>IFERROR(VLOOKUP(VALUE(電源等情報データCSV!AB99), 番号対応表!$G$2:$I$24,3),"")</f>
        <v/>
      </c>
      <c r="N121" s="12" t="str">
        <f>電源等情報データCSV!AC99&amp;""</f>
        <v/>
      </c>
      <c r="O121" s="12" t="str">
        <f>IF(電源等情報データCSV!AF99="","",IF(VALUE(電源等情報データCSV!AF99)=1, "有","無"))</f>
        <v/>
      </c>
      <c r="P121" s="49"/>
      <c r="Q121" s="50"/>
      <c r="R121" s="50"/>
      <c r="S121" s="50"/>
      <c r="T121" s="50"/>
      <c r="U121" s="50"/>
      <c r="V121" s="50"/>
      <c r="W121" s="50"/>
      <c r="X121" s="50"/>
      <c r="Y121" s="50"/>
      <c r="Z121" s="50"/>
    </row>
    <row r="122" spans="2:26" x14ac:dyDescent="0.45">
      <c r="B122" s="34">
        <v>99</v>
      </c>
      <c r="C122" s="11" t="str">
        <f>電源等情報データCSV!A100&amp;""</f>
        <v/>
      </c>
      <c r="D122" s="11" t="str">
        <f>電源等情報データCSV!B100&amp;""</f>
        <v/>
      </c>
      <c r="E122" s="11" t="str">
        <f>電源等情報データCSV!C100&amp;""</f>
        <v/>
      </c>
      <c r="F122" s="11" t="str">
        <f>電源等情報データCSV!D100&amp;""</f>
        <v/>
      </c>
      <c r="G122" s="11" t="str">
        <f>IF(VALUE(電源等情報データCSV!E100)=1, "安定電源","")</f>
        <v/>
      </c>
      <c r="H122" s="11" t="str">
        <f>電源等情報データCSV!F100&amp;""</f>
        <v/>
      </c>
      <c r="I122" s="11" t="str">
        <f>IFERROR(VLOOKUP(VALUE(電源等情報データCSV!I100),番号対応表!$A$2:$B$10,2),"")</f>
        <v/>
      </c>
      <c r="J122" s="11" t="str">
        <f>電源等情報データCSV!W100&amp;""</f>
        <v/>
      </c>
      <c r="K122" s="11" t="str">
        <f>電源等情報データCSV!X100&amp;""</f>
        <v/>
      </c>
      <c r="L122" s="11" t="str">
        <f>IFERROR(VLOOKUP(VALUE(電源等情報データCSV!AA100), 番号対応表!$D$2:$E$6,2),"")</f>
        <v/>
      </c>
      <c r="M122" s="11" t="str">
        <f>IFERROR(VLOOKUP(VALUE(電源等情報データCSV!AB100), 番号対応表!$G$2:$I$24,3),"")</f>
        <v/>
      </c>
      <c r="N122" s="12" t="str">
        <f>電源等情報データCSV!AC100&amp;""</f>
        <v/>
      </c>
      <c r="O122" s="12" t="str">
        <f>IF(電源等情報データCSV!AF100="","",IF(VALUE(電源等情報データCSV!AF100)=1, "有","無"))</f>
        <v/>
      </c>
      <c r="P122" s="49"/>
      <c r="Q122" s="50"/>
      <c r="R122" s="50"/>
      <c r="S122" s="50"/>
      <c r="T122" s="50"/>
      <c r="U122" s="50"/>
      <c r="V122" s="50"/>
      <c r="W122" s="50"/>
      <c r="X122" s="50"/>
      <c r="Y122" s="50"/>
      <c r="Z122" s="50"/>
    </row>
    <row r="123" spans="2:26" x14ac:dyDescent="0.45">
      <c r="B123" s="34">
        <v>100</v>
      </c>
      <c r="C123" s="11" t="str">
        <f>電源等情報データCSV!A101&amp;""</f>
        <v/>
      </c>
      <c r="D123" s="11" t="str">
        <f>電源等情報データCSV!B101&amp;""</f>
        <v/>
      </c>
      <c r="E123" s="11" t="str">
        <f>電源等情報データCSV!C101&amp;""</f>
        <v/>
      </c>
      <c r="F123" s="11" t="str">
        <f>電源等情報データCSV!D101&amp;""</f>
        <v/>
      </c>
      <c r="G123" s="11" t="str">
        <f>IF(VALUE(電源等情報データCSV!E101)=1, "安定電源","")</f>
        <v/>
      </c>
      <c r="H123" s="11" t="str">
        <f>電源等情報データCSV!F101&amp;""</f>
        <v/>
      </c>
      <c r="I123" s="11" t="str">
        <f>IFERROR(VLOOKUP(VALUE(電源等情報データCSV!I101),番号対応表!$A$2:$B$10,2),"")</f>
        <v/>
      </c>
      <c r="J123" s="11" t="str">
        <f>電源等情報データCSV!W101&amp;""</f>
        <v/>
      </c>
      <c r="K123" s="11" t="str">
        <f>電源等情報データCSV!X101&amp;""</f>
        <v/>
      </c>
      <c r="L123" s="11" t="str">
        <f>IFERROR(VLOOKUP(VALUE(電源等情報データCSV!AA101), 番号対応表!$D$2:$E$6,2),"")</f>
        <v/>
      </c>
      <c r="M123" s="11" t="str">
        <f>IFERROR(VLOOKUP(VALUE(電源等情報データCSV!AB101), 番号対応表!$G$2:$I$24,3),"")</f>
        <v/>
      </c>
      <c r="N123" s="12" t="str">
        <f>電源等情報データCSV!AC101&amp;""</f>
        <v/>
      </c>
      <c r="O123" s="12" t="str">
        <f>IF(電源等情報データCSV!AF101="","",IF(VALUE(電源等情報データCSV!AF101)=1, "有","無"))</f>
        <v/>
      </c>
      <c r="P123" s="49"/>
      <c r="Q123" s="50"/>
      <c r="R123" s="50"/>
      <c r="S123" s="50"/>
      <c r="T123" s="50"/>
      <c r="U123" s="50"/>
      <c r="V123" s="50"/>
      <c r="W123" s="50"/>
      <c r="X123" s="50"/>
      <c r="Y123" s="50"/>
      <c r="Z123" s="50"/>
    </row>
    <row r="124" spans="2:26" x14ac:dyDescent="0.45">
      <c r="B124" s="34">
        <v>101</v>
      </c>
      <c r="C124" s="11" t="str">
        <f>電源等情報データCSV!A102&amp;""</f>
        <v/>
      </c>
      <c r="D124" s="11" t="str">
        <f>電源等情報データCSV!B102&amp;""</f>
        <v/>
      </c>
      <c r="E124" s="11" t="str">
        <f>電源等情報データCSV!C102&amp;""</f>
        <v/>
      </c>
      <c r="F124" s="11" t="str">
        <f>電源等情報データCSV!D102&amp;""</f>
        <v/>
      </c>
      <c r="G124" s="11" t="str">
        <f>IF(VALUE(電源等情報データCSV!E102)=1, "安定電源","")</f>
        <v/>
      </c>
      <c r="H124" s="11" t="str">
        <f>電源等情報データCSV!F102&amp;""</f>
        <v/>
      </c>
      <c r="I124" s="11" t="str">
        <f>IFERROR(VLOOKUP(VALUE(電源等情報データCSV!I102),番号対応表!$A$2:$B$10,2),"")</f>
        <v/>
      </c>
      <c r="J124" s="11" t="str">
        <f>電源等情報データCSV!W102&amp;""</f>
        <v/>
      </c>
      <c r="K124" s="11" t="str">
        <f>電源等情報データCSV!X102&amp;""</f>
        <v/>
      </c>
      <c r="L124" s="11" t="str">
        <f>IFERROR(VLOOKUP(VALUE(電源等情報データCSV!AA102), 番号対応表!$D$2:$E$6,2),"")</f>
        <v/>
      </c>
      <c r="M124" s="11" t="str">
        <f>IFERROR(VLOOKUP(VALUE(電源等情報データCSV!AB102), 番号対応表!$G$2:$I$24,3),"")</f>
        <v/>
      </c>
      <c r="N124" s="12" t="str">
        <f>電源等情報データCSV!AC102&amp;""</f>
        <v/>
      </c>
      <c r="O124" s="12" t="str">
        <f>IF(電源等情報データCSV!AF102="","",IF(VALUE(電源等情報データCSV!AF102)=1, "有","無"))</f>
        <v/>
      </c>
      <c r="P124" s="49"/>
      <c r="Q124" s="50"/>
      <c r="R124" s="50"/>
      <c r="S124" s="50"/>
      <c r="T124" s="50"/>
      <c r="U124" s="50"/>
      <c r="V124" s="50"/>
      <c r="W124" s="50"/>
      <c r="X124" s="50"/>
      <c r="Y124" s="50"/>
      <c r="Z124" s="50"/>
    </row>
    <row r="125" spans="2:26" x14ac:dyDescent="0.45">
      <c r="B125" s="34">
        <v>102</v>
      </c>
      <c r="C125" s="11" t="str">
        <f>電源等情報データCSV!A103&amp;""</f>
        <v/>
      </c>
      <c r="D125" s="11" t="str">
        <f>電源等情報データCSV!B103&amp;""</f>
        <v/>
      </c>
      <c r="E125" s="11" t="str">
        <f>電源等情報データCSV!C103&amp;""</f>
        <v/>
      </c>
      <c r="F125" s="11" t="str">
        <f>電源等情報データCSV!D103&amp;""</f>
        <v/>
      </c>
      <c r="G125" s="11" t="str">
        <f>IF(VALUE(電源等情報データCSV!E103)=1, "安定電源","")</f>
        <v/>
      </c>
      <c r="H125" s="11" t="str">
        <f>電源等情報データCSV!F103&amp;""</f>
        <v/>
      </c>
      <c r="I125" s="11" t="str">
        <f>IFERROR(VLOOKUP(VALUE(電源等情報データCSV!I103),番号対応表!$A$2:$B$10,2),"")</f>
        <v/>
      </c>
      <c r="J125" s="11" t="str">
        <f>電源等情報データCSV!W103&amp;""</f>
        <v/>
      </c>
      <c r="K125" s="11" t="str">
        <f>電源等情報データCSV!X103&amp;""</f>
        <v/>
      </c>
      <c r="L125" s="11" t="str">
        <f>IFERROR(VLOOKUP(VALUE(電源等情報データCSV!AA103), 番号対応表!$D$2:$E$6,2),"")</f>
        <v/>
      </c>
      <c r="M125" s="11" t="str">
        <f>IFERROR(VLOOKUP(VALUE(電源等情報データCSV!AB103), 番号対応表!$G$2:$I$24,3),"")</f>
        <v/>
      </c>
      <c r="N125" s="12" t="str">
        <f>電源等情報データCSV!AC103&amp;""</f>
        <v/>
      </c>
      <c r="O125" s="12" t="str">
        <f>IF(電源等情報データCSV!AF103="","",IF(VALUE(電源等情報データCSV!AF103)=1, "有","無"))</f>
        <v/>
      </c>
      <c r="P125" s="49"/>
      <c r="Q125" s="50"/>
      <c r="R125" s="50"/>
      <c r="S125" s="50"/>
      <c r="T125" s="50"/>
      <c r="U125" s="50"/>
      <c r="V125" s="50"/>
      <c r="W125" s="50"/>
      <c r="X125" s="50"/>
      <c r="Y125" s="50"/>
      <c r="Z125" s="50"/>
    </row>
    <row r="126" spans="2:26" x14ac:dyDescent="0.45">
      <c r="B126" s="34">
        <v>103</v>
      </c>
      <c r="C126" s="11" t="str">
        <f>電源等情報データCSV!A104&amp;""</f>
        <v/>
      </c>
      <c r="D126" s="11" t="str">
        <f>電源等情報データCSV!B104&amp;""</f>
        <v/>
      </c>
      <c r="E126" s="11" t="str">
        <f>電源等情報データCSV!C104&amp;""</f>
        <v/>
      </c>
      <c r="F126" s="11" t="str">
        <f>電源等情報データCSV!D104&amp;""</f>
        <v/>
      </c>
      <c r="G126" s="11" t="str">
        <f>IF(VALUE(電源等情報データCSV!E104)=1, "安定電源","")</f>
        <v/>
      </c>
      <c r="H126" s="11" t="str">
        <f>電源等情報データCSV!F104&amp;""</f>
        <v/>
      </c>
      <c r="I126" s="11" t="str">
        <f>IFERROR(VLOOKUP(VALUE(電源等情報データCSV!I104),番号対応表!$A$2:$B$10,2),"")</f>
        <v/>
      </c>
      <c r="J126" s="11" t="str">
        <f>電源等情報データCSV!W104&amp;""</f>
        <v/>
      </c>
      <c r="K126" s="11" t="str">
        <f>電源等情報データCSV!X104&amp;""</f>
        <v/>
      </c>
      <c r="L126" s="11" t="str">
        <f>IFERROR(VLOOKUP(VALUE(電源等情報データCSV!AA104), 番号対応表!$D$2:$E$6,2),"")</f>
        <v/>
      </c>
      <c r="M126" s="11" t="str">
        <f>IFERROR(VLOOKUP(VALUE(電源等情報データCSV!AB104), 番号対応表!$G$2:$I$24,3),"")</f>
        <v/>
      </c>
      <c r="N126" s="12" t="str">
        <f>電源等情報データCSV!AC104&amp;""</f>
        <v/>
      </c>
      <c r="O126" s="12" t="str">
        <f>IF(電源等情報データCSV!AF104="","",IF(VALUE(電源等情報データCSV!AF104)=1, "有","無"))</f>
        <v/>
      </c>
      <c r="P126" s="49"/>
      <c r="Q126" s="50"/>
      <c r="R126" s="50"/>
      <c r="S126" s="50"/>
      <c r="T126" s="50"/>
      <c r="U126" s="50"/>
      <c r="V126" s="50"/>
      <c r="W126" s="50"/>
      <c r="X126" s="50"/>
      <c r="Y126" s="50"/>
      <c r="Z126" s="50"/>
    </row>
    <row r="127" spans="2:26" x14ac:dyDescent="0.45">
      <c r="B127" s="34">
        <v>104</v>
      </c>
      <c r="C127" s="11" t="str">
        <f>電源等情報データCSV!A105&amp;""</f>
        <v/>
      </c>
      <c r="D127" s="11" t="str">
        <f>電源等情報データCSV!B105&amp;""</f>
        <v/>
      </c>
      <c r="E127" s="11" t="str">
        <f>電源等情報データCSV!C105&amp;""</f>
        <v/>
      </c>
      <c r="F127" s="11" t="str">
        <f>電源等情報データCSV!D105&amp;""</f>
        <v/>
      </c>
      <c r="G127" s="11" t="str">
        <f>IF(VALUE(電源等情報データCSV!E105)=1, "安定電源","")</f>
        <v/>
      </c>
      <c r="H127" s="11" t="str">
        <f>電源等情報データCSV!F105&amp;""</f>
        <v/>
      </c>
      <c r="I127" s="11" t="str">
        <f>IFERROR(VLOOKUP(VALUE(電源等情報データCSV!I105),番号対応表!$A$2:$B$10,2),"")</f>
        <v/>
      </c>
      <c r="J127" s="11" t="str">
        <f>電源等情報データCSV!W105&amp;""</f>
        <v/>
      </c>
      <c r="K127" s="11" t="str">
        <f>電源等情報データCSV!X105&amp;""</f>
        <v/>
      </c>
      <c r="L127" s="11" t="str">
        <f>IFERROR(VLOOKUP(VALUE(電源等情報データCSV!AA105), 番号対応表!$D$2:$E$6,2),"")</f>
        <v/>
      </c>
      <c r="M127" s="11" t="str">
        <f>IFERROR(VLOOKUP(VALUE(電源等情報データCSV!AB105), 番号対応表!$G$2:$I$24,3),"")</f>
        <v/>
      </c>
      <c r="N127" s="12" t="str">
        <f>電源等情報データCSV!AC105&amp;""</f>
        <v/>
      </c>
      <c r="O127" s="12" t="str">
        <f>IF(電源等情報データCSV!AF105="","",IF(VALUE(電源等情報データCSV!AF105)=1, "有","無"))</f>
        <v/>
      </c>
      <c r="P127" s="49"/>
      <c r="Q127" s="50"/>
      <c r="R127" s="50"/>
      <c r="S127" s="50"/>
      <c r="T127" s="50"/>
      <c r="U127" s="50"/>
      <c r="V127" s="50"/>
      <c r="W127" s="50"/>
      <c r="X127" s="50"/>
      <c r="Y127" s="50"/>
      <c r="Z127" s="50"/>
    </row>
    <row r="128" spans="2:26" x14ac:dyDescent="0.45">
      <c r="B128" s="34">
        <v>105</v>
      </c>
      <c r="C128" s="11" t="str">
        <f>電源等情報データCSV!A106&amp;""</f>
        <v/>
      </c>
      <c r="D128" s="11" t="str">
        <f>電源等情報データCSV!B106&amp;""</f>
        <v/>
      </c>
      <c r="E128" s="11" t="str">
        <f>電源等情報データCSV!C106&amp;""</f>
        <v/>
      </c>
      <c r="F128" s="11" t="str">
        <f>電源等情報データCSV!D106&amp;""</f>
        <v/>
      </c>
      <c r="G128" s="11" t="str">
        <f>IF(VALUE(電源等情報データCSV!E106)=1, "安定電源","")</f>
        <v/>
      </c>
      <c r="H128" s="11" t="str">
        <f>電源等情報データCSV!F106&amp;""</f>
        <v/>
      </c>
      <c r="I128" s="11" t="str">
        <f>IFERROR(VLOOKUP(VALUE(電源等情報データCSV!I106),番号対応表!$A$2:$B$10,2),"")</f>
        <v/>
      </c>
      <c r="J128" s="11" t="str">
        <f>電源等情報データCSV!W106&amp;""</f>
        <v/>
      </c>
      <c r="K128" s="11" t="str">
        <f>電源等情報データCSV!X106&amp;""</f>
        <v/>
      </c>
      <c r="L128" s="11" t="str">
        <f>IFERROR(VLOOKUP(VALUE(電源等情報データCSV!AA106), 番号対応表!$D$2:$E$6,2),"")</f>
        <v/>
      </c>
      <c r="M128" s="11" t="str">
        <f>IFERROR(VLOOKUP(VALUE(電源等情報データCSV!AB106), 番号対応表!$G$2:$I$24,3),"")</f>
        <v/>
      </c>
      <c r="N128" s="12" t="str">
        <f>電源等情報データCSV!AC106&amp;""</f>
        <v/>
      </c>
      <c r="O128" s="12" t="str">
        <f>IF(電源等情報データCSV!AF106="","",IF(VALUE(電源等情報データCSV!AF106)=1, "有","無"))</f>
        <v/>
      </c>
      <c r="P128" s="49"/>
      <c r="Q128" s="50"/>
      <c r="R128" s="50"/>
      <c r="S128" s="50"/>
      <c r="T128" s="50"/>
      <c r="U128" s="50"/>
      <c r="V128" s="50"/>
      <c r="W128" s="50"/>
      <c r="X128" s="50"/>
      <c r="Y128" s="50"/>
      <c r="Z128" s="50"/>
    </row>
    <row r="129" spans="2:26" x14ac:dyDescent="0.45">
      <c r="B129" s="34">
        <v>106</v>
      </c>
      <c r="C129" s="11" t="str">
        <f>電源等情報データCSV!A107&amp;""</f>
        <v/>
      </c>
      <c r="D129" s="11" t="str">
        <f>電源等情報データCSV!B107&amp;""</f>
        <v/>
      </c>
      <c r="E129" s="11" t="str">
        <f>電源等情報データCSV!C107&amp;""</f>
        <v/>
      </c>
      <c r="F129" s="11" t="str">
        <f>電源等情報データCSV!D107&amp;""</f>
        <v/>
      </c>
      <c r="G129" s="11" t="str">
        <f>IF(VALUE(電源等情報データCSV!E107)=1, "安定電源","")</f>
        <v/>
      </c>
      <c r="H129" s="11" t="str">
        <f>電源等情報データCSV!F107&amp;""</f>
        <v/>
      </c>
      <c r="I129" s="11" t="str">
        <f>IFERROR(VLOOKUP(VALUE(電源等情報データCSV!I107),番号対応表!$A$2:$B$10,2),"")</f>
        <v/>
      </c>
      <c r="J129" s="11" t="str">
        <f>電源等情報データCSV!W107&amp;""</f>
        <v/>
      </c>
      <c r="K129" s="11" t="str">
        <f>電源等情報データCSV!X107&amp;""</f>
        <v/>
      </c>
      <c r="L129" s="11" t="str">
        <f>IFERROR(VLOOKUP(VALUE(電源等情報データCSV!AA107), 番号対応表!$D$2:$E$6,2),"")</f>
        <v/>
      </c>
      <c r="M129" s="11" t="str">
        <f>IFERROR(VLOOKUP(VALUE(電源等情報データCSV!AB107), 番号対応表!$G$2:$I$24,3),"")</f>
        <v/>
      </c>
      <c r="N129" s="12" t="str">
        <f>電源等情報データCSV!AC107&amp;""</f>
        <v/>
      </c>
      <c r="O129" s="12" t="str">
        <f>IF(電源等情報データCSV!AF107="","",IF(VALUE(電源等情報データCSV!AF107)=1, "有","無"))</f>
        <v/>
      </c>
      <c r="P129" s="49"/>
      <c r="Q129" s="50"/>
      <c r="R129" s="50"/>
      <c r="S129" s="50"/>
      <c r="T129" s="50"/>
      <c r="U129" s="50"/>
      <c r="V129" s="50"/>
      <c r="W129" s="50"/>
      <c r="X129" s="50"/>
      <c r="Y129" s="50"/>
      <c r="Z129" s="50"/>
    </row>
    <row r="130" spans="2:26" x14ac:dyDescent="0.45">
      <c r="B130" s="34">
        <v>107</v>
      </c>
      <c r="C130" s="11" t="str">
        <f>電源等情報データCSV!A108&amp;""</f>
        <v/>
      </c>
      <c r="D130" s="11" t="str">
        <f>電源等情報データCSV!B108&amp;""</f>
        <v/>
      </c>
      <c r="E130" s="11" t="str">
        <f>電源等情報データCSV!C108&amp;""</f>
        <v/>
      </c>
      <c r="F130" s="11" t="str">
        <f>電源等情報データCSV!D108&amp;""</f>
        <v/>
      </c>
      <c r="G130" s="11" t="str">
        <f>IF(VALUE(電源等情報データCSV!E108)=1, "安定電源","")</f>
        <v/>
      </c>
      <c r="H130" s="11" t="str">
        <f>電源等情報データCSV!F108&amp;""</f>
        <v/>
      </c>
      <c r="I130" s="11" t="str">
        <f>IFERROR(VLOOKUP(VALUE(電源等情報データCSV!I108),番号対応表!$A$2:$B$10,2),"")</f>
        <v/>
      </c>
      <c r="J130" s="11" t="str">
        <f>電源等情報データCSV!W108&amp;""</f>
        <v/>
      </c>
      <c r="K130" s="11" t="str">
        <f>電源等情報データCSV!X108&amp;""</f>
        <v/>
      </c>
      <c r="L130" s="11" t="str">
        <f>IFERROR(VLOOKUP(VALUE(電源等情報データCSV!AA108), 番号対応表!$D$2:$E$6,2),"")</f>
        <v/>
      </c>
      <c r="M130" s="11" t="str">
        <f>IFERROR(VLOOKUP(VALUE(電源等情報データCSV!AB108), 番号対応表!$G$2:$I$24,3),"")</f>
        <v/>
      </c>
      <c r="N130" s="12" t="str">
        <f>電源等情報データCSV!AC108&amp;""</f>
        <v/>
      </c>
      <c r="O130" s="12" t="str">
        <f>IF(電源等情報データCSV!AF108="","",IF(VALUE(電源等情報データCSV!AF108)=1, "有","無"))</f>
        <v/>
      </c>
      <c r="P130" s="49"/>
      <c r="Q130" s="50"/>
      <c r="R130" s="50"/>
      <c r="S130" s="50"/>
      <c r="T130" s="50"/>
      <c r="U130" s="50"/>
      <c r="V130" s="50"/>
      <c r="W130" s="50"/>
      <c r="X130" s="50"/>
      <c r="Y130" s="50"/>
      <c r="Z130" s="50"/>
    </row>
    <row r="131" spans="2:26" x14ac:dyDescent="0.45">
      <c r="B131" s="34">
        <v>108</v>
      </c>
      <c r="C131" s="11" t="str">
        <f>電源等情報データCSV!A109&amp;""</f>
        <v/>
      </c>
      <c r="D131" s="11" t="str">
        <f>電源等情報データCSV!B109&amp;""</f>
        <v/>
      </c>
      <c r="E131" s="11" t="str">
        <f>電源等情報データCSV!C109&amp;""</f>
        <v/>
      </c>
      <c r="F131" s="11" t="str">
        <f>電源等情報データCSV!D109&amp;""</f>
        <v/>
      </c>
      <c r="G131" s="11" t="str">
        <f>IF(VALUE(電源等情報データCSV!E109)=1, "安定電源","")</f>
        <v/>
      </c>
      <c r="H131" s="11" t="str">
        <f>電源等情報データCSV!F109&amp;""</f>
        <v/>
      </c>
      <c r="I131" s="11" t="str">
        <f>IFERROR(VLOOKUP(VALUE(電源等情報データCSV!I109),番号対応表!$A$2:$B$10,2),"")</f>
        <v/>
      </c>
      <c r="J131" s="11" t="str">
        <f>電源等情報データCSV!W109&amp;""</f>
        <v/>
      </c>
      <c r="K131" s="11" t="str">
        <f>電源等情報データCSV!X109&amp;""</f>
        <v/>
      </c>
      <c r="L131" s="11" t="str">
        <f>IFERROR(VLOOKUP(VALUE(電源等情報データCSV!AA109), 番号対応表!$D$2:$E$6,2),"")</f>
        <v/>
      </c>
      <c r="M131" s="11" t="str">
        <f>IFERROR(VLOOKUP(VALUE(電源等情報データCSV!AB109), 番号対応表!$G$2:$I$24,3),"")</f>
        <v/>
      </c>
      <c r="N131" s="12" t="str">
        <f>電源等情報データCSV!AC109&amp;""</f>
        <v/>
      </c>
      <c r="O131" s="12" t="str">
        <f>IF(電源等情報データCSV!AF109="","",IF(VALUE(電源等情報データCSV!AF109)=1, "有","無"))</f>
        <v/>
      </c>
      <c r="P131" s="49"/>
      <c r="Q131" s="50"/>
      <c r="R131" s="50"/>
      <c r="S131" s="50"/>
      <c r="T131" s="50"/>
      <c r="U131" s="50"/>
      <c r="V131" s="50"/>
      <c r="W131" s="50"/>
      <c r="X131" s="50"/>
      <c r="Y131" s="50"/>
      <c r="Z131" s="50"/>
    </row>
    <row r="132" spans="2:26" x14ac:dyDescent="0.45">
      <c r="B132" s="34">
        <v>109</v>
      </c>
      <c r="C132" s="11" t="str">
        <f>電源等情報データCSV!A110&amp;""</f>
        <v/>
      </c>
      <c r="D132" s="11" t="str">
        <f>電源等情報データCSV!B110&amp;""</f>
        <v/>
      </c>
      <c r="E132" s="11" t="str">
        <f>電源等情報データCSV!C110&amp;""</f>
        <v/>
      </c>
      <c r="F132" s="11" t="str">
        <f>電源等情報データCSV!D110&amp;""</f>
        <v/>
      </c>
      <c r="G132" s="11" t="str">
        <f>IF(VALUE(電源等情報データCSV!E110)=1, "安定電源","")</f>
        <v/>
      </c>
      <c r="H132" s="11" t="str">
        <f>電源等情報データCSV!F110&amp;""</f>
        <v/>
      </c>
      <c r="I132" s="11" t="str">
        <f>IFERROR(VLOOKUP(VALUE(電源等情報データCSV!I110),番号対応表!$A$2:$B$10,2),"")</f>
        <v/>
      </c>
      <c r="J132" s="11" t="str">
        <f>電源等情報データCSV!W110&amp;""</f>
        <v/>
      </c>
      <c r="K132" s="11" t="str">
        <f>電源等情報データCSV!X110&amp;""</f>
        <v/>
      </c>
      <c r="L132" s="11" t="str">
        <f>IFERROR(VLOOKUP(VALUE(電源等情報データCSV!AA110), 番号対応表!$D$2:$E$6,2),"")</f>
        <v/>
      </c>
      <c r="M132" s="11" t="str">
        <f>IFERROR(VLOOKUP(VALUE(電源等情報データCSV!AB110), 番号対応表!$G$2:$I$24,3),"")</f>
        <v/>
      </c>
      <c r="N132" s="12" t="str">
        <f>電源等情報データCSV!AC110&amp;""</f>
        <v/>
      </c>
      <c r="O132" s="12" t="str">
        <f>IF(電源等情報データCSV!AF110="","",IF(VALUE(電源等情報データCSV!AF110)=1, "有","無"))</f>
        <v/>
      </c>
      <c r="P132" s="49"/>
      <c r="Q132" s="50"/>
      <c r="R132" s="50"/>
      <c r="S132" s="50"/>
      <c r="T132" s="50"/>
      <c r="U132" s="50"/>
      <c r="V132" s="50"/>
      <c r="W132" s="50"/>
      <c r="X132" s="50"/>
      <c r="Y132" s="50"/>
      <c r="Z132" s="50"/>
    </row>
    <row r="133" spans="2:26" x14ac:dyDescent="0.45">
      <c r="B133" s="34">
        <v>110</v>
      </c>
      <c r="C133" s="11" t="str">
        <f>電源等情報データCSV!A111&amp;""</f>
        <v/>
      </c>
      <c r="D133" s="11" t="str">
        <f>電源等情報データCSV!B111&amp;""</f>
        <v/>
      </c>
      <c r="E133" s="11" t="str">
        <f>電源等情報データCSV!C111&amp;""</f>
        <v/>
      </c>
      <c r="F133" s="11" t="str">
        <f>電源等情報データCSV!D111&amp;""</f>
        <v/>
      </c>
      <c r="G133" s="11" t="str">
        <f>IF(VALUE(電源等情報データCSV!E111)=1, "安定電源","")</f>
        <v/>
      </c>
      <c r="H133" s="11" t="str">
        <f>電源等情報データCSV!F111&amp;""</f>
        <v/>
      </c>
      <c r="I133" s="11" t="str">
        <f>IFERROR(VLOOKUP(VALUE(電源等情報データCSV!I111),番号対応表!$A$2:$B$10,2),"")</f>
        <v/>
      </c>
      <c r="J133" s="11" t="str">
        <f>電源等情報データCSV!W111&amp;""</f>
        <v/>
      </c>
      <c r="K133" s="11" t="str">
        <f>電源等情報データCSV!X111&amp;""</f>
        <v/>
      </c>
      <c r="L133" s="11" t="str">
        <f>IFERROR(VLOOKUP(VALUE(電源等情報データCSV!AA111), 番号対応表!$D$2:$E$6,2),"")</f>
        <v/>
      </c>
      <c r="M133" s="11" t="str">
        <f>IFERROR(VLOOKUP(VALUE(電源等情報データCSV!AB111), 番号対応表!$G$2:$I$24,3),"")</f>
        <v/>
      </c>
      <c r="N133" s="12" t="str">
        <f>電源等情報データCSV!AC111&amp;""</f>
        <v/>
      </c>
      <c r="O133" s="12" t="str">
        <f>IF(電源等情報データCSV!AF111="","",IF(VALUE(電源等情報データCSV!AF111)=1, "有","無"))</f>
        <v/>
      </c>
      <c r="P133" s="49"/>
      <c r="Q133" s="50"/>
      <c r="R133" s="50"/>
      <c r="S133" s="50"/>
      <c r="T133" s="50"/>
      <c r="U133" s="50"/>
      <c r="V133" s="50"/>
      <c r="W133" s="50"/>
      <c r="X133" s="50"/>
      <c r="Y133" s="50"/>
      <c r="Z133" s="50"/>
    </row>
    <row r="134" spans="2:26" x14ac:dyDescent="0.45">
      <c r="B134" s="34">
        <v>111</v>
      </c>
      <c r="C134" s="11" t="str">
        <f>電源等情報データCSV!A112&amp;""</f>
        <v/>
      </c>
      <c r="D134" s="11" t="str">
        <f>電源等情報データCSV!B112&amp;""</f>
        <v/>
      </c>
      <c r="E134" s="11" t="str">
        <f>電源等情報データCSV!C112&amp;""</f>
        <v/>
      </c>
      <c r="F134" s="11" t="str">
        <f>電源等情報データCSV!D112&amp;""</f>
        <v/>
      </c>
      <c r="G134" s="11" t="str">
        <f>IF(VALUE(電源等情報データCSV!E112)=1, "安定電源","")</f>
        <v/>
      </c>
      <c r="H134" s="11" t="str">
        <f>電源等情報データCSV!F112&amp;""</f>
        <v/>
      </c>
      <c r="I134" s="11" t="str">
        <f>IFERROR(VLOOKUP(VALUE(電源等情報データCSV!I112),番号対応表!$A$2:$B$10,2),"")</f>
        <v/>
      </c>
      <c r="J134" s="11" t="str">
        <f>電源等情報データCSV!W112&amp;""</f>
        <v/>
      </c>
      <c r="K134" s="11" t="str">
        <f>電源等情報データCSV!X112&amp;""</f>
        <v/>
      </c>
      <c r="L134" s="11" t="str">
        <f>IFERROR(VLOOKUP(VALUE(電源等情報データCSV!AA112), 番号対応表!$D$2:$E$6,2),"")</f>
        <v/>
      </c>
      <c r="M134" s="11" t="str">
        <f>IFERROR(VLOOKUP(VALUE(電源等情報データCSV!AB112), 番号対応表!$G$2:$I$24,3),"")</f>
        <v/>
      </c>
      <c r="N134" s="12" t="str">
        <f>電源等情報データCSV!AC112&amp;""</f>
        <v/>
      </c>
      <c r="O134" s="12" t="str">
        <f>IF(電源等情報データCSV!AF112="","",IF(VALUE(電源等情報データCSV!AF112)=1, "有","無"))</f>
        <v/>
      </c>
      <c r="P134" s="49"/>
      <c r="Q134" s="50"/>
      <c r="R134" s="50"/>
      <c r="S134" s="50"/>
      <c r="T134" s="50"/>
      <c r="U134" s="50"/>
      <c r="V134" s="50"/>
      <c r="W134" s="50"/>
      <c r="X134" s="50"/>
      <c r="Y134" s="50"/>
      <c r="Z134" s="50"/>
    </row>
    <row r="135" spans="2:26" x14ac:dyDescent="0.45">
      <c r="B135" s="34">
        <v>112</v>
      </c>
      <c r="C135" s="11" t="str">
        <f>電源等情報データCSV!A113&amp;""</f>
        <v/>
      </c>
      <c r="D135" s="11" t="str">
        <f>電源等情報データCSV!B113&amp;""</f>
        <v/>
      </c>
      <c r="E135" s="11" t="str">
        <f>電源等情報データCSV!C113&amp;""</f>
        <v/>
      </c>
      <c r="F135" s="11" t="str">
        <f>電源等情報データCSV!D113&amp;""</f>
        <v/>
      </c>
      <c r="G135" s="11" t="str">
        <f>IF(VALUE(電源等情報データCSV!E113)=1, "安定電源","")</f>
        <v/>
      </c>
      <c r="H135" s="11" t="str">
        <f>電源等情報データCSV!F113&amp;""</f>
        <v/>
      </c>
      <c r="I135" s="11" t="str">
        <f>IFERROR(VLOOKUP(VALUE(電源等情報データCSV!I113),番号対応表!$A$2:$B$10,2),"")</f>
        <v/>
      </c>
      <c r="J135" s="11" t="str">
        <f>電源等情報データCSV!W113&amp;""</f>
        <v/>
      </c>
      <c r="K135" s="11" t="str">
        <f>電源等情報データCSV!X113&amp;""</f>
        <v/>
      </c>
      <c r="L135" s="11" t="str">
        <f>IFERROR(VLOOKUP(VALUE(電源等情報データCSV!AA113), 番号対応表!$D$2:$E$6,2),"")</f>
        <v/>
      </c>
      <c r="M135" s="11" t="str">
        <f>IFERROR(VLOOKUP(VALUE(電源等情報データCSV!AB113), 番号対応表!$G$2:$I$24,3),"")</f>
        <v/>
      </c>
      <c r="N135" s="12" t="str">
        <f>電源等情報データCSV!AC113&amp;""</f>
        <v/>
      </c>
      <c r="O135" s="12" t="str">
        <f>IF(電源等情報データCSV!AF113="","",IF(VALUE(電源等情報データCSV!AF113)=1, "有","無"))</f>
        <v/>
      </c>
      <c r="P135" s="49"/>
      <c r="Q135" s="50"/>
      <c r="R135" s="50"/>
      <c r="S135" s="50"/>
      <c r="T135" s="50"/>
      <c r="U135" s="50"/>
      <c r="V135" s="50"/>
      <c r="W135" s="50"/>
      <c r="X135" s="50"/>
      <c r="Y135" s="50"/>
      <c r="Z135" s="50"/>
    </row>
    <row r="136" spans="2:26" x14ac:dyDescent="0.45">
      <c r="B136" s="34">
        <v>113</v>
      </c>
      <c r="C136" s="11" t="str">
        <f>電源等情報データCSV!A114&amp;""</f>
        <v/>
      </c>
      <c r="D136" s="11" t="str">
        <f>電源等情報データCSV!B114&amp;""</f>
        <v/>
      </c>
      <c r="E136" s="11" t="str">
        <f>電源等情報データCSV!C114&amp;""</f>
        <v/>
      </c>
      <c r="F136" s="11" t="str">
        <f>電源等情報データCSV!D114&amp;""</f>
        <v/>
      </c>
      <c r="G136" s="11" t="str">
        <f>IF(VALUE(電源等情報データCSV!E114)=1, "安定電源","")</f>
        <v/>
      </c>
      <c r="H136" s="11" t="str">
        <f>電源等情報データCSV!F114&amp;""</f>
        <v/>
      </c>
      <c r="I136" s="11" t="str">
        <f>IFERROR(VLOOKUP(VALUE(電源等情報データCSV!I114),番号対応表!$A$2:$B$10,2),"")</f>
        <v/>
      </c>
      <c r="J136" s="11" t="str">
        <f>電源等情報データCSV!W114&amp;""</f>
        <v/>
      </c>
      <c r="K136" s="11" t="str">
        <f>電源等情報データCSV!X114&amp;""</f>
        <v/>
      </c>
      <c r="L136" s="11" t="str">
        <f>IFERROR(VLOOKUP(VALUE(電源等情報データCSV!AA114), 番号対応表!$D$2:$E$6,2),"")</f>
        <v/>
      </c>
      <c r="M136" s="11" t="str">
        <f>IFERROR(VLOOKUP(VALUE(電源等情報データCSV!AB114), 番号対応表!$G$2:$I$24,3),"")</f>
        <v/>
      </c>
      <c r="N136" s="12" t="str">
        <f>電源等情報データCSV!AC114&amp;""</f>
        <v/>
      </c>
      <c r="O136" s="12" t="str">
        <f>IF(電源等情報データCSV!AF114="","",IF(VALUE(電源等情報データCSV!AF114)=1, "有","無"))</f>
        <v/>
      </c>
      <c r="P136" s="49"/>
      <c r="Q136" s="50"/>
      <c r="R136" s="50"/>
      <c r="S136" s="50"/>
      <c r="T136" s="50"/>
      <c r="U136" s="50"/>
      <c r="V136" s="50"/>
      <c r="W136" s="50"/>
      <c r="X136" s="50"/>
      <c r="Y136" s="50"/>
      <c r="Z136" s="50"/>
    </row>
    <row r="137" spans="2:26" x14ac:dyDescent="0.45">
      <c r="B137" s="34">
        <v>114</v>
      </c>
      <c r="C137" s="11" t="str">
        <f>電源等情報データCSV!A115&amp;""</f>
        <v/>
      </c>
      <c r="D137" s="11" t="str">
        <f>電源等情報データCSV!B115&amp;""</f>
        <v/>
      </c>
      <c r="E137" s="11" t="str">
        <f>電源等情報データCSV!C115&amp;""</f>
        <v/>
      </c>
      <c r="F137" s="11" t="str">
        <f>電源等情報データCSV!D115&amp;""</f>
        <v/>
      </c>
      <c r="G137" s="11" t="str">
        <f>IF(VALUE(電源等情報データCSV!E115)=1, "安定電源","")</f>
        <v/>
      </c>
      <c r="H137" s="11" t="str">
        <f>電源等情報データCSV!F115&amp;""</f>
        <v/>
      </c>
      <c r="I137" s="11" t="str">
        <f>IFERROR(VLOOKUP(VALUE(電源等情報データCSV!I115),番号対応表!$A$2:$B$10,2),"")</f>
        <v/>
      </c>
      <c r="J137" s="11" t="str">
        <f>電源等情報データCSV!W115&amp;""</f>
        <v/>
      </c>
      <c r="K137" s="11" t="str">
        <f>電源等情報データCSV!X115&amp;""</f>
        <v/>
      </c>
      <c r="L137" s="11" t="str">
        <f>IFERROR(VLOOKUP(VALUE(電源等情報データCSV!AA115), 番号対応表!$D$2:$E$6,2),"")</f>
        <v/>
      </c>
      <c r="M137" s="11" t="str">
        <f>IFERROR(VLOOKUP(VALUE(電源等情報データCSV!AB115), 番号対応表!$G$2:$I$24,3),"")</f>
        <v/>
      </c>
      <c r="N137" s="12" t="str">
        <f>電源等情報データCSV!AC115&amp;""</f>
        <v/>
      </c>
      <c r="O137" s="12" t="str">
        <f>IF(電源等情報データCSV!AF115="","",IF(VALUE(電源等情報データCSV!AF115)=1, "有","無"))</f>
        <v/>
      </c>
      <c r="P137" s="49"/>
      <c r="Q137" s="50"/>
      <c r="R137" s="50"/>
      <c r="S137" s="50"/>
      <c r="T137" s="50"/>
      <c r="U137" s="50"/>
      <c r="V137" s="50"/>
      <c r="W137" s="50"/>
      <c r="X137" s="50"/>
      <c r="Y137" s="50"/>
      <c r="Z137" s="50"/>
    </row>
    <row r="138" spans="2:26" x14ac:dyDescent="0.45">
      <c r="B138" s="34">
        <v>115</v>
      </c>
      <c r="C138" s="11" t="str">
        <f>電源等情報データCSV!A116&amp;""</f>
        <v/>
      </c>
      <c r="D138" s="11" t="str">
        <f>電源等情報データCSV!B116&amp;""</f>
        <v/>
      </c>
      <c r="E138" s="11" t="str">
        <f>電源等情報データCSV!C116&amp;""</f>
        <v/>
      </c>
      <c r="F138" s="11" t="str">
        <f>電源等情報データCSV!D116&amp;""</f>
        <v/>
      </c>
      <c r="G138" s="11" t="str">
        <f>IF(VALUE(電源等情報データCSV!E116)=1, "安定電源","")</f>
        <v/>
      </c>
      <c r="H138" s="11" t="str">
        <f>電源等情報データCSV!F116&amp;""</f>
        <v/>
      </c>
      <c r="I138" s="11" t="str">
        <f>IFERROR(VLOOKUP(VALUE(電源等情報データCSV!I116),番号対応表!$A$2:$B$10,2),"")</f>
        <v/>
      </c>
      <c r="J138" s="11" t="str">
        <f>電源等情報データCSV!W116&amp;""</f>
        <v/>
      </c>
      <c r="K138" s="11" t="str">
        <f>電源等情報データCSV!X116&amp;""</f>
        <v/>
      </c>
      <c r="L138" s="11" t="str">
        <f>IFERROR(VLOOKUP(VALUE(電源等情報データCSV!AA116), 番号対応表!$D$2:$E$6,2),"")</f>
        <v/>
      </c>
      <c r="M138" s="11" t="str">
        <f>IFERROR(VLOOKUP(VALUE(電源等情報データCSV!AB116), 番号対応表!$G$2:$I$24,3),"")</f>
        <v/>
      </c>
      <c r="N138" s="12" t="str">
        <f>電源等情報データCSV!AC116&amp;""</f>
        <v/>
      </c>
      <c r="O138" s="12" t="str">
        <f>IF(電源等情報データCSV!AF116="","",IF(VALUE(電源等情報データCSV!AF116)=1, "有","無"))</f>
        <v/>
      </c>
      <c r="P138" s="49"/>
      <c r="Q138" s="50"/>
      <c r="R138" s="50"/>
      <c r="S138" s="50"/>
      <c r="T138" s="50"/>
      <c r="U138" s="50"/>
      <c r="V138" s="50"/>
      <c r="W138" s="50"/>
      <c r="X138" s="50"/>
      <c r="Y138" s="50"/>
      <c r="Z138" s="50"/>
    </row>
    <row r="139" spans="2:26" x14ac:dyDescent="0.45">
      <c r="B139" s="34">
        <v>116</v>
      </c>
      <c r="C139" s="11" t="str">
        <f>電源等情報データCSV!A117&amp;""</f>
        <v/>
      </c>
      <c r="D139" s="11" t="str">
        <f>電源等情報データCSV!B117&amp;""</f>
        <v/>
      </c>
      <c r="E139" s="11" t="str">
        <f>電源等情報データCSV!C117&amp;""</f>
        <v/>
      </c>
      <c r="F139" s="11" t="str">
        <f>電源等情報データCSV!D117&amp;""</f>
        <v/>
      </c>
      <c r="G139" s="11" t="str">
        <f>IF(VALUE(電源等情報データCSV!E117)=1, "安定電源","")</f>
        <v/>
      </c>
      <c r="H139" s="11" t="str">
        <f>電源等情報データCSV!F117&amp;""</f>
        <v/>
      </c>
      <c r="I139" s="11" t="str">
        <f>IFERROR(VLOOKUP(VALUE(電源等情報データCSV!I117),番号対応表!$A$2:$B$10,2),"")</f>
        <v/>
      </c>
      <c r="J139" s="11" t="str">
        <f>電源等情報データCSV!W117&amp;""</f>
        <v/>
      </c>
      <c r="K139" s="11" t="str">
        <f>電源等情報データCSV!X117&amp;""</f>
        <v/>
      </c>
      <c r="L139" s="11" t="str">
        <f>IFERROR(VLOOKUP(VALUE(電源等情報データCSV!AA117), 番号対応表!$D$2:$E$6,2),"")</f>
        <v/>
      </c>
      <c r="M139" s="11" t="str">
        <f>IFERROR(VLOOKUP(VALUE(電源等情報データCSV!AB117), 番号対応表!$G$2:$I$24,3),"")</f>
        <v/>
      </c>
      <c r="N139" s="12" t="str">
        <f>電源等情報データCSV!AC117&amp;""</f>
        <v/>
      </c>
      <c r="O139" s="12" t="str">
        <f>IF(電源等情報データCSV!AF117="","",IF(VALUE(電源等情報データCSV!AF117)=1, "有","無"))</f>
        <v/>
      </c>
      <c r="P139" s="49"/>
      <c r="Q139" s="50"/>
      <c r="R139" s="50"/>
      <c r="S139" s="50"/>
      <c r="T139" s="50"/>
      <c r="U139" s="50"/>
      <c r="V139" s="50"/>
      <c r="W139" s="50"/>
      <c r="X139" s="50"/>
      <c r="Y139" s="50"/>
      <c r="Z139" s="50"/>
    </row>
    <row r="140" spans="2:26" x14ac:dyDescent="0.45">
      <c r="B140" s="34">
        <v>117</v>
      </c>
      <c r="C140" s="11" t="str">
        <f>電源等情報データCSV!A118&amp;""</f>
        <v/>
      </c>
      <c r="D140" s="11" t="str">
        <f>電源等情報データCSV!B118&amp;""</f>
        <v/>
      </c>
      <c r="E140" s="11" t="str">
        <f>電源等情報データCSV!C118&amp;""</f>
        <v/>
      </c>
      <c r="F140" s="11" t="str">
        <f>電源等情報データCSV!D118&amp;""</f>
        <v/>
      </c>
      <c r="G140" s="11" t="str">
        <f>IF(VALUE(電源等情報データCSV!E118)=1, "安定電源","")</f>
        <v/>
      </c>
      <c r="H140" s="11" t="str">
        <f>電源等情報データCSV!F118&amp;""</f>
        <v/>
      </c>
      <c r="I140" s="11" t="str">
        <f>IFERROR(VLOOKUP(VALUE(電源等情報データCSV!I118),番号対応表!$A$2:$B$10,2),"")</f>
        <v/>
      </c>
      <c r="J140" s="11" t="str">
        <f>電源等情報データCSV!W118&amp;""</f>
        <v/>
      </c>
      <c r="K140" s="11" t="str">
        <f>電源等情報データCSV!X118&amp;""</f>
        <v/>
      </c>
      <c r="L140" s="11" t="str">
        <f>IFERROR(VLOOKUP(VALUE(電源等情報データCSV!AA118), 番号対応表!$D$2:$E$6,2),"")</f>
        <v/>
      </c>
      <c r="M140" s="11" t="str">
        <f>IFERROR(VLOOKUP(VALUE(電源等情報データCSV!AB118), 番号対応表!$G$2:$I$24,3),"")</f>
        <v/>
      </c>
      <c r="N140" s="12" t="str">
        <f>電源等情報データCSV!AC118&amp;""</f>
        <v/>
      </c>
      <c r="O140" s="12" t="str">
        <f>IF(電源等情報データCSV!AF118="","",IF(VALUE(電源等情報データCSV!AF118)=1, "有","無"))</f>
        <v/>
      </c>
      <c r="P140" s="49"/>
      <c r="Q140" s="50"/>
      <c r="R140" s="50"/>
      <c r="S140" s="50"/>
      <c r="T140" s="50"/>
      <c r="U140" s="50"/>
      <c r="V140" s="50"/>
      <c r="W140" s="50"/>
      <c r="X140" s="50"/>
      <c r="Y140" s="50"/>
      <c r="Z140" s="50"/>
    </row>
    <row r="141" spans="2:26" x14ac:dyDescent="0.45">
      <c r="B141" s="34">
        <v>118</v>
      </c>
      <c r="C141" s="11" t="str">
        <f>電源等情報データCSV!A119&amp;""</f>
        <v/>
      </c>
      <c r="D141" s="11" t="str">
        <f>電源等情報データCSV!B119&amp;""</f>
        <v/>
      </c>
      <c r="E141" s="11" t="str">
        <f>電源等情報データCSV!C119&amp;""</f>
        <v/>
      </c>
      <c r="F141" s="11" t="str">
        <f>電源等情報データCSV!D119&amp;""</f>
        <v/>
      </c>
      <c r="G141" s="11" t="str">
        <f>IF(VALUE(電源等情報データCSV!E119)=1, "安定電源","")</f>
        <v/>
      </c>
      <c r="H141" s="11" t="str">
        <f>電源等情報データCSV!F119&amp;""</f>
        <v/>
      </c>
      <c r="I141" s="11" t="str">
        <f>IFERROR(VLOOKUP(VALUE(電源等情報データCSV!I119),番号対応表!$A$2:$B$10,2),"")</f>
        <v/>
      </c>
      <c r="J141" s="11" t="str">
        <f>電源等情報データCSV!W119&amp;""</f>
        <v/>
      </c>
      <c r="K141" s="11" t="str">
        <f>電源等情報データCSV!X119&amp;""</f>
        <v/>
      </c>
      <c r="L141" s="11" t="str">
        <f>IFERROR(VLOOKUP(VALUE(電源等情報データCSV!AA119), 番号対応表!$D$2:$E$6,2),"")</f>
        <v/>
      </c>
      <c r="M141" s="11" t="str">
        <f>IFERROR(VLOOKUP(VALUE(電源等情報データCSV!AB119), 番号対応表!$G$2:$I$24,3),"")</f>
        <v/>
      </c>
      <c r="N141" s="12" t="str">
        <f>電源等情報データCSV!AC119&amp;""</f>
        <v/>
      </c>
      <c r="O141" s="12" t="str">
        <f>IF(電源等情報データCSV!AF119="","",IF(VALUE(電源等情報データCSV!AF119)=1, "有","無"))</f>
        <v/>
      </c>
      <c r="P141" s="49"/>
      <c r="Q141" s="50"/>
      <c r="R141" s="50"/>
      <c r="S141" s="50"/>
      <c r="T141" s="50"/>
      <c r="U141" s="50"/>
      <c r="V141" s="50"/>
      <c r="W141" s="50"/>
      <c r="X141" s="50"/>
      <c r="Y141" s="50"/>
      <c r="Z141" s="50"/>
    </row>
    <row r="142" spans="2:26" x14ac:dyDescent="0.45">
      <c r="B142" s="34">
        <v>119</v>
      </c>
      <c r="C142" s="11" t="str">
        <f>電源等情報データCSV!A120&amp;""</f>
        <v/>
      </c>
      <c r="D142" s="11" t="str">
        <f>電源等情報データCSV!B120&amp;""</f>
        <v/>
      </c>
      <c r="E142" s="11" t="str">
        <f>電源等情報データCSV!C120&amp;""</f>
        <v/>
      </c>
      <c r="F142" s="11" t="str">
        <f>電源等情報データCSV!D120&amp;""</f>
        <v/>
      </c>
      <c r="G142" s="11" t="str">
        <f>IF(VALUE(電源等情報データCSV!E120)=1, "安定電源","")</f>
        <v/>
      </c>
      <c r="H142" s="11" t="str">
        <f>電源等情報データCSV!F120&amp;""</f>
        <v/>
      </c>
      <c r="I142" s="11" t="str">
        <f>IFERROR(VLOOKUP(VALUE(電源等情報データCSV!I120),番号対応表!$A$2:$B$10,2),"")</f>
        <v/>
      </c>
      <c r="J142" s="11" t="str">
        <f>電源等情報データCSV!W120&amp;""</f>
        <v/>
      </c>
      <c r="K142" s="11" t="str">
        <f>電源等情報データCSV!X120&amp;""</f>
        <v/>
      </c>
      <c r="L142" s="11" t="str">
        <f>IFERROR(VLOOKUP(VALUE(電源等情報データCSV!AA120), 番号対応表!$D$2:$E$6,2),"")</f>
        <v/>
      </c>
      <c r="M142" s="11" t="str">
        <f>IFERROR(VLOOKUP(VALUE(電源等情報データCSV!AB120), 番号対応表!$G$2:$I$24,3),"")</f>
        <v/>
      </c>
      <c r="N142" s="12" t="str">
        <f>電源等情報データCSV!AC120&amp;""</f>
        <v/>
      </c>
      <c r="O142" s="12" t="str">
        <f>IF(電源等情報データCSV!AF120="","",IF(VALUE(電源等情報データCSV!AF120)=1, "有","無"))</f>
        <v/>
      </c>
      <c r="P142" s="49"/>
      <c r="Q142" s="50"/>
      <c r="R142" s="50"/>
      <c r="S142" s="50"/>
      <c r="T142" s="50"/>
      <c r="U142" s="50"/>
      <c r="V142" s="50"/>
      <c r="W142" s="50"/>
      <c r="X142" s="50"/>
      <c r="Y142" s="50"/>
      <c r="Z142" s="50"/>
    </row>
    <row r="143" spans="2:26" x14ac:dyDescent="0.45">
      <c r="B143" s="34">
        <v>120</v>
      </c>
      <c r="C143" s="11" t="str">
        <f>電源等情報データCSV!A121&amp;""</f>
        <v/>
      </c>
      <c r="D143" s="11" t="str">
        <f>電源等情報データCSV!B121&amp;""</f>
        <v/>
      </c>
      <c r="E143" s="11" t="str">
        <f>電源等情報データCSV!C121&amp;""</f>
        <v/>
      </c>
      <c r="F143" s="11" t="str">
        <f>電源等情報データCSV!D121&amp;""</f>
        <v/>
      </c>
      <c r="G143" s="11" t="str">
        <f>IF(VALUE(電源等情報データCSV!E121)=1, "安定電源","")</f>
        <v/>
      </c>
      <c r="H143" s="11" t="str">
        <f>電源等情報データCSV!F121&amp;""</f>
        <v/>
      </c>
      <c r="I143" s="11" t="str">
        <f>IFERROR(VLOOKUP(VALUE(電源等情報データCSV!I121),番号対応表!$A$2:$B$10,2),"")</f>
        <v/>
      </c>
      <c r="J143" s="11" t="str">
        <f>電源等情報データCSV!W121&amp;""</f>
        <v/>
      </c>
      <c r="K143" s="11" t="str">
        <f>電源等情報データCSV!X121&amp;""</f>
        <v/>
      </c>
      <c r="L143" s="11" t="str">
        <f>IFERROR(VLOOKUP(VALUE(電源等情報データCSV!AA121), 番号対応表!$D$2:$E$6,2),"")</f>
        <v/>
      </c>
      <c r="M143" s="11" t="str">
        <f>IFERROR(VLOOKUP(VALUE(電源等情報データCSV!AB121), 番号対応表!$G$2:$I$24,3),"")</f>
        <v/>
      </c>
      <c r="N143" s="12" t="str">
        <f>電源等情報データCSV!AC121&amp;""</f>
        <v/>
      </c>
      <c r="O143" s="12" t="str">
        <f>IF(電源等情報データCSV!AF121="","",IF(VALUE(電源等情報データCSV!AF121)=1, "有","無"))</f>
        <v/>
      </c>
      <c r="P143" s="49"/>
      <c r="Q143" s="50"/>
      <c r="R143" s="50"/>
      <c r="S143" s="50"/>
      <c r="T143" s="50"/>
      <c r="U143" s="50"/>
      <c r="V143" s="50"/>
      <c r="W143" s="50"/>
      <c r="X143" s="50"/>
      <c r="Y143" s="50"/>
      <c r="Z143" s="50"/>
    </row>
    <row r="144" spans="2:26" x14ac:dyDescent="0.45">
      <c r="B144" s="34">
        <v>121</v>
      </c>
      <c r="C144" s="11" t="str">
        <f>電源等情報データCSV!A122&amp;""</f>
        <v/>
      </c>
      <c r="D144" s="11" t="str">
        <f>電源等情報データCSV!B122&amp;""</f>
        <v/>
      </c>
      <c r="E144" s="11" t="str">
        <f>電源等情報データCSV!C122&amp;""</f>
        <v/>
      </c>
      <c r="F144" s="11" t="str">
        <f>電源等情報データCSV!D122&amp;""</f>
        <v/>
      </c>
      <c r="G144" s="11" t="str">
        <f>IF(VALUE(電源等情報データCSV!E122)=1, "安定電源","")</f>
        <v/>
      </c>
      <c r="H144" s="11" t="str">
        <f>電源等情報データCSV!F122&amp;""</f>
        <v/>
      </c>
      <c r="I144" s="11" t="str">
        <f>IFERROR(VLOOKUP(VALUE(電源等情報データCSV!I122),番号対応表!$A$2:$B$10,2),"")</f>
        <v/>
      </c>
      <c r="J144" s="11" t="str">
        <f>電源等情報データCSV!W122&amp;""</f>
        <v/>
      </c>
      <c r="K144" s="11" t="str">
        <f>電源等情報データCSV!X122&amp;""</f>
        <v/>
      </c>
      <c r="L144" s="11" t="str">
        <f>IFERROR(VLOOKUP(VALUE(電源等情報データCSV!AA122), 番号対応表!$D$2:$E$6,2),"")</f>
        <v/>
      </c>
      <c r="M144" s="11" t="str">
        <f>IFERROR(VLOOKUP(VALUE(電源等情報データCSV!AB122), 番号対応表!$G$2:$I$24,3),"")</f>
        <v/>
      </c>
      <c r="N144" s="12" t="str">
        <f>電源等情報データCSV!AC122&amp;""</f>
        <v/>
      </c>
      <c r="O144" s="12" t="str">
        <f>IF(電源等情報データCSV!AF122="","",IF(VALUE(電源等情報データCSV!AF122)=1, "有","無"))</f>
        <v/>
      </c>
      <c r="P144" s="49"/>
      <c r="Q144" s="50"/>
      <c r="R144" s="50"/>
      <c r="S144" s="50"/>
      <c r="T144" s="50"/>
      <c r="U144" s="50"/>
      <c r="V144" s="50"/>
      <c r="W144" s="50"/>
      <c r="X144" s="50"/>
      <c r="Y144" s="50"/>
      <c r="Z144" s="50"/>
    </row>
    <row r="145" spans="2:26" x14ac:dyDescent="0.45">
      <c r="B145" s="34">
        <v>122</v>
      </c>
      <c r="C145" s="11" t="str">
        <f>電源等情報データCSV!A123&amp;""</f>
        <v/>
      </c>
      <c r="D145" s="11" t="str">
        <f>電源等情報データCSV!B123&amp;""</f>
        <v/>
      </c>
      <c r="E145" s="11" t="str">
        <f>電源等情報データCSV!C123&amp;""</f>
        <v/>
      </c>
      <c r="F145" s="11" t="str">
        <f>電源等情報データCSV!D123&amp;""</f>
        <v/>
      </c>
      <c r="G145" s="11" t="str">
        <f>IF(VALUE(電源等情報データCSV!E123)=1, "安定電源","")</f>
        <v/>
      </c>
      <c r="H145" s="11" t="str">
        <f>電源等情報データCSV!F123&amp;""</f>
        <v/>
      </c>
      <c r="I145" s="11" t="str">
        <f>IFERROR(VLOOKUP(VALUE(電源等情報データCSV!I123),番号対応表!$A$2:$B$10,2),"")</f>
        <v/>
      </c>
      <c r="J145" s="11" t="str">
        <f>電源等情報データCSV!W123&amp;""</f>
        <v/>
      </c>
      <c r="K145" s="11" t="str">
        <f>電源等情報データCSV!X123&amp;""</f>
        <v/>
      </c>
      <c r="L145" s="11" t="str">
        <f>IFERROR(VLOOKUP(VALUE(電源等情報データCSV!AA123), 番号対応表!$D$2:$E$6,2),"")</f>
        <v/>
      </c>
      <c r="M145" s="11" t="str">
        <f>IFERROR(VLOOKUP(VALUE(電源等情報データCSV!AB123), 番号対応表!$G$2:$I$24,3),"")</f>
        <v/>
      </c>
      <c r="N145" s="12" t="str">
        <f>電源等情報データCSV!AC123&amp;""</f>
        <v/>
      </c>
      <c r="O145" s="12" t="str">
        <f>IF(電源等情報データCSV!AF123="","",IF(VALUE(電源等情報データCSV!AF123)=1, "有","無"))</f>
        <v/>
      </c>
      <c r="P145" s="49"/>
      <c r="Q145" s="50"/>
      <c r="R145" s="50"/>
      <c r="S145" s="50"/>
      <c r="T145" s="50"/>
      <c r="U145" s="50"/>
      <c r="V145" s="50"/>
      <c r="W145" s="50"/>
      <c r="X145" s="50"/>
      <c r="Y145" s="50"/>
      <c r="Z145" s="50"/>
    </row>
    <row r="146" spans="2:26" x14ac:dyDescent="0.45">
      <c r="B146" s="34">
        <v>123</v>
      </c>
      <c r="C146" s="11" t="str">
        <f>電源等情報データCSV!A124&amp;""</f>
        <v/>
      </c>
      <c r="D146" s="11" t="str">
        <f>電源等情報データCSV!B124&amp;""</f>
        <v/>
      </c>
      <c r="E146" s="11" t="str">
        <f>電源等情報データCSV!C124&amp;""</f>
        <v/>
      </c>
      <c r="F146" s="11" t="str">
        <f>電源等情報データCSV!D124&amp;""</f>
        <v/>
      </c>
      <c r="G146" s="11" t="str">
        <f>IF(VALUE(電源等情報データCSV!E124)=1, "安定電源","")</f>
        <v/>
      </c>
      <c r="H146" s="11" t="str">
        <f>電源等情報データCSV!F124&amp;""</f>
        <v/>
      </c>
      <c r="I146" s="11" t="str">
        <f>IFERROR(VLOOKUP(VALUE(電源等情報データCSV!I124),番号対応表!$A$2:$B$10,2),"")</f>
        <v/>
      </c>
      <c r="J146" s="11" t="str">
        <f>電源等情報データCSV!W124&amp;""</f>
        <v/>
      </c>
      <c r="K146" s="11" t="str">
        <f>電源等情報データCSV!X124&amp;""</f>
        <v/>
      </c>
      <c r="L146" s="11" t="str">
        <f>IFERROR(VLOOKUP(VALUE(電源等情報データCSV!AA124), 番号対応表!$D$2:$E$6,2),"")</f>
        <v/>
      </c>
      <c r="M146" s="11" t="str">
        <f>IFERROR(VLOOKUP(VALUE(電源等情報データCSV!AB124), 番号対応表!$G$2:$I$24,3),"")</f>
        <v/>
      </c>
      <c r="N146" s="12" t="str">
        <f>電源等情報データCSV!AC124&amp;""</f>
        <v/>
      </c>
      <c r="O146" s="12" t="str">
        <f>IF(電源等情報データCSV!AF124="","",IF(VALUE(電源等情報データCSV!AF124)=1, "有","無"))</f>
        <v/>
      </c>
      <c r="P146" s="49"/>
      <c r="Q146" s="50"/>
      <c r="R146" s="50"/>
      <c r="S146" s="50"/>
      <c r="T146" s="50"/>
      <c r="U146" s="50"/>
      <c r="V146" s="50"/>
      <c r="W146" s="50"/>
      <c r="X146" s="50"/>
      <c r="Y146" s="50"/>
      <c r="Z146" s="50"/>
    </row>
    <row r="147" spans="2:26" x14ac:dyDescent="0.45">
      <c r="B147" s="34">
        <v>124</v>
      </c>
      <c r="C147" s="11" t="str">
        <f>電源等情報データCSV!A125&amp;""</f>
        <v/>
      </c>
      <c r="D147" s="11" t="str">
        <f>電源等情報データCSV!B125&amp;""</f>
        <v/>
      </c>
      <c r="E147" s="11" t="str">
        <f>電源等情報データCSV!C125&amp;""</f>
        <v/>
      </c>
      <c r="F147" s="11" t="str">
        <f>電源等情報データCSV!D125&amp;""</f>
        <v/>
      </c>
      <c r="G147" s="11" t="str">
        <f>IF(VALUE(電源等情報データCSV!E125)=1, "安定電源","")</f>
        <v/>
      </c>
      <c r="H147" s="11" t="str">
        <f>電源等情報データCSV!F125&amp;""</f>
        <v/>
      </c>
      <c r="I147" s="11" t="str">
        <f>IFERROR(VLOOKUP(VALUE(電源等情報データCSV!I125),番号対応表!$A$2:$B$10,2),"")</f>
        <v/>
      </c>
      <c r="J147" s="11" t="str">
        <f>電源等情報データCSV!W125&amp;""</f>
        <v/>
      </c>
      <c r="K147" s="11" t="str">
        <f>電源等情報データCSV!X125&amp;""</f>
        <v/>
      </c>
      <c r="L147" s="11" t="str">
        <f>IFERROR(VLOOKUP(VALUE(電源等情報データCSV!AA125), 番号対応表!$D$2:$E$6,2),"")</f>
        <v/>
      </c>
      <c r="M147" s="11" t="str">
        <f>IFERROR(VLOOKUP(VALUE(電源等情報データCSV!AB125), 番号対応表!$G$2:$I$24,3),"")</f>
        <v/>
      </c>
      <c r="N147" s="12" t="str">
        <f>電源等情報データCSV!AC125&amp;""</f>
        <v/>
      </c>
      <c r="O147" s="12" t="str">
        <f>IF(電源等情報データCSV!AF125="","",IF(VALUE(電源等情報データCSV!AF125)=1, "有","無"))</f>
        <v/>
      </c>
      <c r="P147" s="49"/>
      <c r="Q147" s="50"/>
      <c r="R147" s="50"/>
      <c r="S147" s="50"/>
      <c r="T147" s="50"/>
      <c r="U147" s="50"/>
      <c r="V147" s="50"/>
      <c r="W147" s="50"/>
      <c r="X147" s="50"/>
      <c r="Y147" s="50"/>
      <c r="Z147" s="50"/>
    </row>
    <row r="148" spans="2:26" x14ac:dyDescent="0.45">
      <c r="B148" s="34">
        <v>125</v>
      </c>
      <c r="C148" s="11" t="str">
        <f>電源等情報データCSV!A126&amp;""</f>
        <v/>
      </c>
      <c r="D148" s="11" t="str">
        <f>電源等情報データCSV!B126&amp;""</f>
        <v/>
      </c>
      <c r="E148" s="11" t="str">
        <f>電源等情報データCSV!C126&amp;""</f>
        <v/>
      </c>
      <c r="F148" s="11" t="str">
        <f>電源等情報データCSV!D126&amp;""</f>
        <v/>
      </c>
      <c r="G148" s="11" t="str">
        <f>IF(VALUE(電源等情報データCSV!E126)=1, "安定電源","")</f>
        <v/>
      </c>
      <c r="H148" s="11" t="str">
        <f>電源等情報データCSV!F126&amp;""</f>
        <v/>
      </c>
      <c r="I148" s="11" t="str">
        <f>IFERROR(VLOOKUP(VALUE(電源等情報データCSV!I126),番号対応表!$A$2:$B$10,2),"")</f>
        <v/>
      </c>
      <c r="J148" s="11" t="str">
        <f>電源等情報データCSV!W126&amp;""</f>
        <v/>
      </c>
      <c r="K148" s="11" t="str">
        <f>電源等情報データCSV!X126&amp;""</f>
        <v/>
      </c>
      <c r="L148" s="11" t="str">
        <f>IFERROR(VLOOKUP(VALUE(電源等情報データCSV!AA126), 番号対応表!$D$2:$E$6,2),"")</f>
        <v/>
      </c>
      <c r="M148" s="11" t="str">
        <f>IFERROR(VLOOKUP(VALUE(電源等情報データCSV!AB126), 番号対応表!$G$2:$I$24,3),"")</f>
        <v/>
      </c>
      <c r="N148" s="12" t="str">
        <f>電源等情報データCSV!AC126&amp;""</f>
        <v/>
      </c>
      <c r="O148" s="12" t="str">
        <f>IF(電源等情報データCSV!AF126="","",IF(VALUE(電源等情報データCSV!AF126)=1, "有","無"))</f>
        <v/>
      </c>
      <c r="P148" s="49"/>
      <c r="Q148" s="50"/>
      <c r="R148" s="50"/>
      <c r="S148" s="50"/>
      <c r="T148" s="50"/>
      <c r="U148" s="50"/>
      <c r="V148" s="50"/>
      <c r="W148" s="50"/>
      <c r="X148" s="50"/>
      <c r="Y148" s="50"/>
      <c r="Z148" s="50"/>
    </row>
    <row r="149" spans="2:26" x14ac:dyDescent="0.45">
      <c r="B149" s="34">
        <v>126</v>
      </c>
      <c r="C149" s="11" t="str">
        <f>電源等情報データCSV!A127&amp;""</f>
        <v/>
      </c>
      <c r="D149" s="11" t="str">
        <f>電源等情報データCSV!B127&amp;""</f>
        <v/>
      </c>
      <c r="E149" s="11" t="str">
        <f>電源等情報データCSV!C127&amp;""</f>
        <v/>
      </c>
      <c r="F149" s="11" t="str">
        <f>電源等情報データCSV!D127&amp;""</f>
        <v/>
      </c>
      <c r="G149" s="11" t="str">
        <f>IF(VALUE(電源等情報データCSV!E127)=1, "安定電源","")</f>
        <v/>
      </c>
      <c r="H149" s="11" t="str">
        <f>電源等情報データCSV!F127&amp;""</f>
        <v/>
      </c>
      <c r="I149" s="11" t="str">
        <f>IFERROR(VLOOKUP(VALUE(電源等情報データCSV!I127),番号対応表!$A$2:$B$10,2),"")</f>
        <v/>
      </c>
      <c r="J149" s="11" t="str">
        <f>電源等情報データCSV!W127&amp;""</f>
        <v/>
      </c>
      <c r="K149" s="11" t="str">
        <f>電源等情報データCSV!X127&amp;""</f>
        <v/>
      </c>
      <c r="L149" s="11" t="str">
        <f>IFERROR(VLOOKUP(VALUE(電源等情報データCSV!AA127), 番号対応表!$D$2:$E$6,2),"")</f>
        <v/>
      </c>
      <c r="M149" s="11" t="str">
        <f>IFERROR(VLOOKUP(VALUE(電源等情報データCSV!AB127), 番号対応表!$G$2:$I$24,3),"")</f>
        <v/>
      </c>
      <c r="N149" s="12" t="str">
        <f>電源等情報データCSV!AC127&amp;""</f>
        <v/>
      </c>
      <c r="O149" s="12" t="str">
        <f>IF(電源等情報データCSV!AF127="","",IF(VALUE(電源等情報データCSV!AF127)=1, "有","無"))</f>
        <v/>
      </c>
      <c r="P149" s="49"/>
      <c r="Q149" s="50"/>
      <c r="R149" s="50"/>
      <c r="S149" s="50"/>
      <c r="T149" s="50"/>
      <c r="U149" s="50"/>
      <c r="V149" s="50"/>
      <c r="W149" s="50"/>
      <c r="X149" s="50"/>
      <c r="Y149" s="50"/>
      <c r="Z149" s="50"/>
    </row>
    <row r="150" spans="2:26" x14ac:dyDescent="0.45">
      <c r="B150" s="34">
        <v>127</v>
      </c>
      <c r="C150" s="11" t="str">
        <f>電源等情報データCSV!A128&amp;""</f>
        <v/>
      </c>
      <c r="D150" s="11" t="str">
        <f>電源等情報データCSV!B128&amp;""</f>
        <v/>
      </c>
      <c r="E150" s="11" t="str">
        <f>電源等情報データCSV!C128&amp;""</f>
        <v/>
      </c>
      <c r="F150" s="11" t="str">
        <f>電源等情報データCSV!D128&amp;""</f>
        <v/>
      </c>
      <c r="G150" s="11" t="str">
        <f>IF(VALUE(電源等情報データCSV!E128)=1, "安定電源","")</f>
        <v/>
      </c>
      <c r="H150" s="11" t="str">
        <f>電源等情報データCSV!F128&amp;""</f>
        <v/>
      </c>
      <c r="I150" s="11" t="str">
        <f>IFERROR(VLOOKUP(VALUE(電源等情報データCSV!I128),番号対応表!$A$2:$B$10,2),"")</f>
        <v/>
      </c>
      <c r="J150" s="11" t="str">
        <f>電源等情報データCSV!W128&amp;""</f>
        <v/>
      </c>
      <c r="K150" s="11" t="str">
        <f>電源等情報データCSV!X128&amp;""</f>
        <v/>
      </c>
      <c r="L150" s="11" t="str">
        <f>IFERROR(VLOOKUP(VALUE(電源等情報データCSV!AA128), 番号対応表!$D$2:$E$6,2),"")</f>
        <v/>
      </c>
      <c r="M150" s="11" t="str">
        <f>IFERROR(VLOOKUP(VALUE(電源等情報データCSV!AB128), 番号対応表!$G$2:$I$24,3),"")</f>
        <v/>
      </c>
      <c r="N150" s="12" t="str">
        <f>電源等情報データCSV!AC128&amp;""</f>
        <v/>
      </c>
      <c r="O150" s="12" t="str">
        <f>IF(電源等情報データCSV!AF128="","",IF(VALUE(電源等情報データCSV!AF128)=1, "有","無"))</f>
        <v/>
      </c>
      <c r="P150" s="49"/>
      <c r="Q150" s="50"/>
      <c r="R150" s="50"/>
      <c r="S150" s="50"/>
      <c r="T150" s="50"/>
      <c r="U150" s="50"/>
      <c r="V150" s="50"/>
      <c r="W150" s="50"/>
      <c r="X150" s="50"/>
      <c r="Y150" s="50"/>
      <c r="Z150" s="50"/>
    </row>
    <row r="151" spans="2:26" x14ac:dyDescent="0.45">
      <c r="B151" s="34">
        <v>128</v>
      </c>
      <c r="C151" s="11" t="str">
        <f>電源等情報データCSV!A129&amp;""</f>
        <v/>
      </c>
      <c r="D151" s="11" t="str">
        <f>電源等情報データCSV!B129&amp;""</f>
        <v/>
      </c>
      <c r="E151" s="11" t="str">
        <f>電源等情報データCSV!C129&amp;""</f>
        <v/>
      </c>
      <c r="F151" s="11" t="str">
        <f>電源等情報データCSV!D129&amp;""</f>
        <v/>
      </c>
      <c r="G151" s="11" t="str">
        <f>IF(VALUE(電源等情報データCSV!E129)=1, "安定電源","")</f>
        <v/>
      </c>
      <c r="H151" s="11" t="str">
        <f>電源等情報データCSV!F129&amp;""</f>
        <v/>
      </c>
      <c r="I151" s="11" t="str">
        <f>IFERROR(VLOOKUP(VALUE(電源等情報データCSV!I129),番号対応表!$A$2:$B$10,2),"")</f>
        <v/>
      </c>
      <c r="J151" s="11" t="str">
        <f>電源等情報データCSV!W129&amp;""</f>
        <v/>
      </c>
      <c r="K151" s="11" t="str">
        <f>電源等情報データCSV!X129&amp;""</f>
        <v/>
      </c>
      <c r="L151" s="11" t="str">
        <f>IFERROR(VLOOKUP(VALUE(電源等情報データCSV!AA129), 番号対応表!$D$2:$E$6,2),"")</f>
        <v/>
      </c>
      <c r="M151" s="11" t="str">
        <f>IFERROR(VLOOKUP(VALUE(電源等情報データCSV!AB129), 番号対応表!$G$2:$I$24,3),"")</f>
        <v/>
      </c>
      <c r="N151" s="12" t="str">
        <f>電源等情報データCSV!AC129&amp;""</f>
        <v/>
      </c>
      <c r="O151" s="12" t="str">
        <f>IF(電源等情報データCSV!AF129="","",IF(VALUE(電源等情報データCSV!AF129)=1, "有","無"))</f>
        <v/>
      </c>
      <c r="P151" s="49"/>
      <c r="Q151" s="50"/>
      <c r="R151" s="50"/>
      <c r="S151" s="50"/>
      <c r="T151" s="50"/>
      <c r="U151" s="50"/>
      <c r="V151" s="50"/>
      <c r="W151" s="50"/>
      <c r="X151" s="50"/>
      <c r="Y151" s="50"/>
      <c r="Z151" s="50"/>
    </row>
    <row r="152" spans="2:26" x14ac:dyDescent="0.45">
      <c r="B152" s="34">
        <v>129</v>
      </c>
      <c r="C152" s="11" t="str">
        <f>電源等情報データCSV!A130&amp;""</f>
        <v/>
      </c>
      <c r="D152" s="11" t="str">
        <f>電源等情報データCSV!B130&amp;""</f>
        <v/>
      </c>
      <c r="E152" s="11" t="str">
        <f>電源等情報データCSV!C130&amp;""</f>
        <v/>
      </c>
      <c r="F152" s="11" t="str">
        <f>電源等情報データCSV!D130&amp;""</f>
        <v/>
      </c>
      <c r="G152" s="11" t="str">
        <f>IF(VALUE(電源等情報データCSV!E130)=1, "安定電源","")</f>
        <v/>
      </c>
      <c r="H152" s="11" t="str">
        <f>電源等情報データCSV!F130&amp;""</f>
        <v/>
      </c>
      <c r="I152" s="11" t="str">
        <f>IFERROR(VLOOKUP(VALUE(電源等情報データCSV!I130),番号対応表!$A$2:$B$10,2),"")</f>
        <v/>
      </c>
      <c r="J152" s="11" t="str">
        <f>電源等情報データCSV!W130&amp;""</f>
        <v/>
      </c>
      <c r="K152" s="11" t="str">
        <f>電源等情報データCSV!X130&amp;""</f>
        <v/>
      </c>
      <c r="L152" s="11" t="str">
        <f>IFERROR(VLOOKUP(VALUE(電源等情報データCSV!AA130), 番号対応表!$D$2:$E$6,2),"")</f>
        <v/>
      </c>
      <c r="M152" s="11" t="str">
        <f>IFERROR(VLOOKUP(VALUE(電源等情報データCSV!AB130), 番号対応表!$G$2:$I$24,3),"")</f>
        <v/>
      </c>
      <c r="N152" s="12" t="str">
        <f>電源等情報データCSV!AC130&amp;""</f>
        <v/>
      </c>
      <c r="O152" s="12" t="str">
        <f>IF(電源等情報データCSV!AF130="","",IF(VALUE(電源等情報データCSV!AF130)=1, "有","無"))</f>
        <v/>
      </c>
      <c r="P152" s="49"/>
      <c r="Q152" s="50"/>
      <c r="R152" s="50"/>
      <c r="S152" s="50"/>
      <c r="T152" s="50"/>
      <c r="U152" s="50"/>
      <c r="V152" s="50"/>
      <c r="W152" s="50"/>
      <c r="X152" s="50"/>
      <c r="Y152" s="50"/>
      <c r="Z152" s="50"/>
    </row>
    <row r="153" spans="2:26" x14ac:dyDescent="0.45">
      <c r="B153" s="34">
        <v>130</v>
      </c>
      <c r="C153" s="11" t="str">
        <f>電源等情報データCSV!A131&amp;""</f>
        <v/>
      </c>
      <c r="D153" s="11" t="str">
        <f>電源等情報データCSV!B131&amp;""</f>
        <v/>
      </c>
      <c r="E153" s="11" t="str">
        <f>電源等情報データCSV!C131&amp;""</f>
        <v/>
      </c>
      <c r="F153" s="11" t="str">
        <f>電源等情報データCSV!D131&amp;""</f>
        <v/>
      </c>
      <c r="G153" s="11" t="str">
        <f>IF(VALUE(電源等情報データCSV!E131)=1, "安定電源","")</f>
        <v/>
      </c>
      <c r="H153" s="11" t="str">
        <f>電源等情報データCSV!F131&amp;""</f>
        <v/>
      </c>
      <c r="I153" s="11" t="str">
        <f>IFERROR(VLOOKUP(VALUE(電源等情報データCSV!I131),番号対応表!$A$2:$B$10,2),"")</f>
        <v/>
      </c>
      <c r="J153" s="11" t="str">
        <f>電源等情報データCSV!W131&amp;""</f>
        <v/>
      </c>
      <c r="K153" s="11" t="str">
        <f>電源等情報データCSV!X131&amp;""</f>
        <v/>
      </c>
      <c r="L153" s="11" t="str">
        <f>IFERROR(VLOOKUP(VALUE(電源等情報データCSV!AA131), 番号対応表!$D$2:$E$6,2),"")</f>
        <v/>
      </c>
      <c r="M153" s="11" t="str">
        <f>IFERROR(VLOOKUP(VALUE(電源等情報データCSV!AB131), 番号対応表!$G$2:$I$24,3),"")</f>
        <v/>
      </c>
      <c r="N153" s="12" t="str">
        <f>電源等情報データCSV!AC131&amp;""</f>
        <v/>
      </c>
      <c r="O153" s="12" t="str">
        <f>IF(電源等情報データCSV!AF131="","",IF(VALUE(電源等情報データCSV!AF131)=1, "有","無"))</f>
        <v/>
      </c>
      <c r="P153" s="49"/>
      <c r="Q153" s="50"/>
      <c r="R153" s="50"/>
      <c r="S153" s="50"/>
      <c r="T153" s="50"/>
      <c r="U153" s="50"/>
      <c r="V153" s="50"/>
      <c r="W153" s="50"/>
      <c r="X153" s="50"/>
      <c r="Y153" s="50"/>
      <c r="Z153" s="50"/>
    </row>
    <row r="154" spans="2:26" x14ac:dyDescent="0.45">
      <c r="B154" s="34">
        <v>131</v>
      </c>
      <c r="C154" s="11" t="str">
        <f>電源等情報データCSV!A132&amp;""</f>
        <v/>
      </c>
      <c r="D154" s="11" t="str">
        <f>電源等情報データCSV!B132&amp;""</f>
        <v/>
      </c>
      <c r="E154" s="11" t="str">
        <f>電源等情報データCSV!C132&amp;""</f>
        <v/>
      </c>
      <c r="F154" s="11" t="str">
        <f>電源等情報データCSV!D132&amp;""</f>
        <v/>
      </c>
      <c r="G154" s="11" t="str">
        <f>IF(VALUE(電源等情報データCSV!E132)=1, "安定電源","")</f>
        <v/>
      </c>
      <c r="H154" s="11" t="str">
        <f>電源等情報データCSV!F132&amp;""</f>
        <v/>
      </c>
      <c r="I154" s="11" t="str">
        <f>IFERROR(VLOOKUP(VALUE(電源等情報データCSV!I132),番号対応表!$A$2:$B$10,2),"")</f>
        <v/>
      </c>
      <c r="J154" s="11" t="str">
        <f>電源等情報データCSV!W132&amp;""</f>
        <v/>
      </c>
      <c r="K154" s="11" t="str">
        <f>電源等情報データCSV!X132&amp;""</f>
        <v/>
      </c>
      <c r="L154" s="11" t="str">
        <f>IFERROR(VLOOKUP(VALUE(電源等情報データCSV!AA132), 番号対応表!$D$2:$E$6,2),"")</f>
        <v/>
      </c>
      <c r="M154" s="11" t="str">
        <f>IFERROR(VLOOKUP(VALUE(電源等情報データCSV!AB132), 番号対応表!$G$2:$I$24,3),"")</f>
        <v/>
      </c>
      <c r="N154" s="12" t="str">
        <f>電源等情報データCSV!AC132&amp;""</f>
        <v/>
      </c>
      <c r="O154" s="12" t="str">
        <f>IF(電源等情報データCSV!AF132="","",IF(VALUE(電源等情報データCSV!AF132)=1, "有","無"))</f>
        <v/>
      </c>
      <c r="P154" s="49"/>
      <c r="Q154" s="50"/>
      <c r="R154" s="50"/>
      <c r="S154" s="50"/>
      <c r="T154" s="50"/>
      <c r="U154" s="50"/>
      <c r="V154" s="50"/>
      <c r="W154" s="50"/>
      <c r="X154" s="50"/>
      <c r="Y154" s="50"/>
      <c r="Z154" s="50"/>
    </row>
    <row r="155" spans="2:26" x14ac:dyDescent="0.45">
      <c r="B155" s="34">
        <v>132</v>
      </c>
      <c r="C155" s="11" t="str">
        <f>電源等情報データCSV!A133&amp;""</f>
        <v/>
      </c>
      <c r="D155" s="11" t="str">
        <f>電源等情報データCSV!B133&amp;""</f>
        <v/>
      </c>
      <c r="E155" s="11" t="str">
        <f>電源等情報データCSV!C133&amp;""</f>
        <v/>
      </c>
      <c r="F155" s="11" t="str">
        <f>電源等情報データCSV!D133&amp;""</f>
        <v/>
      </c>
      <c r="G155" s="11" t="str">
        <f>IF(VALUE(電源等情報データCSV!E133)=1, "安定電源","")</f>
        <v/>
      </c>
      <c r="H155" s="11" t="str">
        <f>電源等情報データCSV!F133&amp;""</f>
        <v/>
      </c>
      <c r="I155" s="11" t="str">
        <f>IFERROR(VLOOKUP(VALUE(電源等情報データCSV!I133),番号対応表!$A$2:$B$10,2),"")</f>
        <v/>
      </c>
      <c r="J155" s="11" t="str">
        <f>電源等情報データCSV!W133&amp;""</f>
        <v/>
      </c>
      <c r="K155" s="11" t="str">
        <f>電源等情報データCSV!X133&amp;""</f>
        <v/>
      </c>
      <c r="L155" s="11" t="str">
        <f>IFERROR(VLOOKUP(VALUE(電源等情報データCSV!AA133), 番号対応表!$D$2:$E$6,2),"")</f>
        <v/>
      </c>
      <c r="M155" s="11" t="str">
        <f>IFERROR(VLOOKUP(VALUE(電源等情報データCSV!AB133), 番号対応表!$G$2:$I$24,3),"")</f>
        <v/>
      </c>
      <c r="N155" s="12" t="str">
        <f>電源等情報データCSV!AC133&amp;""</f>
        <v/>
      </c>
      <c r="O155" s="12" t="str">
        <f>IF(電源等情報データCSV!AF133="","",IF(VALUE(電源等情報データCSV!AF133)=1, "有","無"))</f>
        <v/>
      </c>
      <c r="P155" s="49"/>
      <c r="Q155" s="50"/>
      <c r="R155" s="50"/>
      <c r="S155" s="50"/>
      <c r="T155" s="50"/>
      <c r="U155" s="50"/>
      <c r="V155" s="50"/>
      <c r="W155" s="50"/>
      <c r="X155" s="50"/>
      <c r="Y155" s="50"/>
      <c r="Z155" s="50"/>
    </row>
    <row r="156" spans="2:26" x14ac:dyDescent="0.45">
      <c r="B156" s="34">
        <v>133</v>
      </c>
      <c r="C156" s="11" t="str">
        <f>電源等情報データCSV!A134&amp;""</f>
        <v/>
      </c>
      <c r="D156" s="11" t="str">
        <f>電源等情報データCSV!B134&amp;""</f>
        <v/>
      </c>
      <c r="E156" s="11" t="str">
        <f>電源等情報データCSV!C134&amp;""</f>
        <v/>
      </c>
      <c r="F156" s="11" t="str">
        <f>電源等情報データCSV!D134&amp;""</f>
        <v/>
      </c>
      <c r="G156" s="11" t="str">
        <f>IF(VALUE(電源等情報データCSV!E134)=1, "安定電源","")</f>
        <v/>
      </c>
      <c r="H156" s="11" t="str">
        <f>電源等情報データCSV!F134&amp;""</f>
        <v/>
      </c>
      <c r="I156" s="11" t="str">
        <f>IFERROR(VLOOKUP(VALUE(電源等情報データCSV!I134),番号対応表!$A$2:$B$10,2),"")</f>
        <v/>
      </c>
      <c r="J156" s="11" t="str">
        <f>電源等情報データCSV!W134&amp;""</f>
        <v/>
      </c>
      <c r="K156" s="11" t="str">
        <f>電源等情報データCSV!X134&amp;""</f>
        <v/>
      </c>
      <c r="L156" s="11" t="str">
        <f>IFERROR(VLOOKUP(VALUE(電源等情報データCSV!AA134), 番号対応表!$D$2:$E$6,2),"")</f>
        <v/>
      </c>
      <c r="M156" s="11" t="str">
        <f>IFERROR(VLOOKUP(VALUE(電源等情報データCSV!AB134), 番号対応表!$G$2:$I$24,3),"")</f>
        <v/>
      </c>
      <c r="N156" s="12" t="str">
        <f>電源等情報データCSV!AC134&amp;""</f>
        <v/>
      </c>
      <c r="O156" s="12" t="str">
        <f>IF(電源等情報データCSV!AF134="","",IF(VALUE(電源等情報データCSV!AF134)=1, "有","無"))</f>
        <v/>
      </c>
      <c r="P156" s="49"/>
      <c r="Q156" s="50"/>
      <c r="R156" s="50"/>
      <c r="S156" s="50"/>
      <c r="T156" s="50"/>
      <c r="U156" s="50"/>
      <c r="V156" s="50"/>
      <c r="W156" s="50"/>
      <c r="X156" s="50"/>
      <c r="Y156" s="50"/>
      <c r="Z156" s="50"/>
    </row>
    <row r="157" spans="2:26" x14ac:dyDescent="0.45">
      <c r="B157" s="34">
        <v>134</v>
      </c>
      <c r="C157" s="11" t="str">
        <f>電源等情報データCSV!A135&amp;""</f>
        <v/>
      </c>
      <c r="D157" s="11" t="str">
        <f>電源等情報データCSV!B135&amp;""</f>
        <v/>
      </c>
      <c r="E157" s="11" t="str">
        <f>電源等情報データCSV!C135&amp;""</f>
        <v/>
      </c>
      <c r="F157" s="11" t="str">
        <f>電源等情報データCSV!D135&amp;""</f>
        <v/>
      </c>
      <c r="G157" s="11" t="str">
        <f>IF(VALUE(電源等情報データCSV!E135)=1, "安定電源","")</f>
        <v/>
      </c>
      <c r="H157" s="11" t="str">
        <f>電源等情報データCSV!F135&amp;""</f>
        <v/>
      </c>
      <c r="I157" s="11" t="str">
        <f>IFERROR(VLOOKUP(VALUE(電源等情報データCSV!I135),番号対応表!$A$2:$B$10,2),"")</f>
        <v/>
      </c>
      <c r="J157" s="11" t="str">
        <f>電源等情報データCSV!W135&amp;""</f>
        <v/>
      </c>
      <c r="K157" s="11" t="str">
        <f>電源等情報データCSV!X135&amp;""</f>
        <v/>
      </c>
      <c r="L157" s="11" t="str">
        <f>IFERROR(VLOOKUP(VALUE(電源等情報データCSV!AA135), 番号対応表!$D$2:$E$6,2),"")</f>
        <v/>
      </c>
      <c r="M157" s="11" t="str">
        <f>IFERROR(VLOOKUP(VALUE(電源等情報データCSV!AB135), 番号対応表!$G$2:$I$24,3),"")</f>
        <v/>
      </c>
      <c r="N157" s="12" t="str">
        <f>電源等情報データCSV!AC135&amp;""</f>
        <v/>
      </c>
      <c r="O157" s="12" t="str">
        <f>IF(電源等情報データCSV!AF135="","",IF(VALUE(電源等情報データCSV!AF135)=1, "有","無"))</f>
        <v/>
      </c>
      <c r="P157" s="49"/>
      <c r="Q157" s="50"/>
      <c r="R157" s="50"/>
      <c r="S157" s="50"/>
      <c r="T157" s="50"/>
      <c r="U157" s="50"/>
      <c r="V157" s="50"/>
      <c r="W157" s="50"/>
      <c r="X157" s="50"/>
      <c r="Y157" s="50"/>
      <c r="Z157" s="50"/>
    </row>
    <row r="158" spans="2:26" x14ac:dyDescent="0.45">
      <c r="B158" s="34">
        <v>135</v>
      </c>
      <c r="C158" s="11" t="str">
        <f>電源等情報データCSV!A136&amp;""</f>
        <v/>
      </c>
      <c r="D158" s="11" t="str">
        <f>電源等情報データCSV!B136&amp;""</f>
        <v/>
      </c>
      <c r="E158" s="11" t="str">
        <f>電源等情報データCSV!C136&amp;""</f>
        <v/>
      </c>
      <c r="F158" s="11" t="str">
        <f>電源等情報データCSV!D136&amp;""</f>
        <v/>
      </c>
      <c r="G158" s="11" t="str">
        <f>IF(VALUE(電源等情報データCSV!E136)=1, "安定電源","")</f>
        <v/>
      </c>
      <c r="H158" s="11" t="str">
        <f>電源等情報データCSV!F136&amp;""</f>
        <v/>
      </c>
      <c r="I158" s="11" t="str">
        <f>IFERROR(VLOOKUP(VALUE(電源等情報データCSV!I136),番号対応表!$A$2:$B$10,2),"")</f>
        <v/>
      </c>
      <c r="J158" s="11" t="str">
        <f>電源等情報データCSV!W136&amp;""</f>
        <v/>
      </c>
      <c r="K158" s="11" t="str">
        <f>電源等情報データCSV!X136&amp;""</f>
        <v/>
      </c>
      <c r="L158" s="11" t="str">
        <f>IFERROR(VLOOKUP(VALUE(電源等情報データCSV!AA136), 番号対応表!$D$2:$E$6,2),"")</f>
        <v/>
      </c>
      <c r="M158" s="11" t="str">
        <f>IFERROR(VLOOKUP(VALUE(電源等情報データCSV!AB136), 番号対応表!$G$2:$I$24,3),"")</f>
        <v/>
      </c>
      <c r="N158" s="12" t="str">
        <f>電源等情報データCSV!AC136&amp;""</f>
        <v/>
      </c>
      <c r="O158" s="12" t="str">
        <f>IF(電源等情報データCSV!AF136="","",IF(VALUE(電源等情報データCSV!AF136)=1, "有","無"))</f>
        <v/>
      </c>
      <c r="P158" s="49"/>
      <c r="Q158" s="50"/>
      <c r="R158" s="50"/>
      <c r="S158" s="50"/>
      <c r="T158" s="50"/>
      <c r="U158" s="50"/>
      <c r="V158" s="50"/>
      <c r="W158" s="50"/>
      <c r="X158" s="50"/>
      <c r="Y158" s="50"/>
      <c r="Z158" s="50"/>
    </row>
    <row r="159" spans="2:26" x14ac:dyDescent="0.45">
      <c r="B159" s="34">
        <v>136</v>
      </c>
      <c r="C159" s="11" t="str">
        <f>電源等情報データCSV!A137&amp;""</f>
        <v/>
      </c>
      <c r="D159" s="11" t="str">
        <f>電源等情報データCSV!B137&amp;""</f>
        <v/>
      </c>
      <c r="E159" s="11" t="str">
        <f>電源等情報データCSV!C137&amp;""</f>
        <v/>
      </c>
      <c r="F159" s="11" t="str">
        <f>電源等情報データCSV!D137&amp;""</f>
        <v/>
      </c>
      <c r="G159" s="11" t="str">
        <f>IF(VALUE(電源等情報データCSV!E137)=1, "安定電源","")</f>
        <v/>
      </c>
      <c r="H159" s="11" t="str">
        <f>電源等情報データCSV!F137&amp;""</f>
        <v/>
      </c>
      <c r="I159" s="11" t="str">
        <f>IFERROR(VLOOKUP(VALUE(電源等情報データCSV!I137),番号対応表!$A$2:$B$10,2),"")</f>
        <v/>
      </c>
      <c r="J159" s="11" t="str">
        <f>電源等情報データCSV!W137&amp;""</f>
        <v/>
      </c>
      <c r="K159" s="11" t="str">
        <f>電源等情報データCSV!X137&amp;""</f>
        <v/>
      </c>
      <c r="L159" s="11" t="str">
        <f>IFERROR(VLOOKUP(VALUE(電源等情報データCSV!AA137), 番号対応表!$D$2:$E$6,2),"")</f>
        <v/>
      </c>
      <c r="M159" s="11" t="str">
        <f>IFERROR(VLOOKUP(VALUE(電源等情報データCSV!AB137), 番号対応表!$G$2:$I$24,3),"")</f>
        <v/>
      </c>
      <c r="N159" s="12" t="str">
        <f>電源等情報データCSV!AC137&amp;""</f>
        <v/>
      </c>
      <c r="O159" s="12" t="str">
        <f>IF(電源等情報データCSV!AF137="","",IF(VALUE(電源等情報データCSV!AF137)=1, "有","無"))</f>
        <v/>
      </c>
      <c r="P159" s="49"/>
      <c r="Q159" s="50"/>
      <c r="R159" s="50"/>
      <c r="S159" s="50"/>
      <c r="T159" s="50"/>
      <c r="U159" s="50"/>
      <c r="V159" s="50"/>
      <c r="W159" s="50"/>
      <c r="X159" s="50"/>
      <c r="Y159" s="50"/>
      <c r="Z159" s="50"/>
    </row>
    <row r="160" spans="2:26" x14ac:dyDescent="0.45">
      <c r="B160" s="34">
        <v>137</v>
      </c>
      <c r="C160" s="11" t="str">
        <f>電源等情報データCSV!A138&amp;""</f>
        <v/>
      </c>
      <c r="D160" s="11" t="str">
        <f>電源等情報データCSV!B138&amp;""</f>
        <v/>
      </c>
      <c r="E160" s="11" t="str">
        <f>電源等情報データCSV!C138&amp;""</f>
        <v/>
      </c>
      <c r="F160" s="11" t="str">
        <f>電源等情報データCSV!D138&amp;""</f>
        <v/>
      </c>
      <c r="G160" s="11" t="str">
        <f>IF(VALUE(電源等情報データCSV!E138)=1, "安定電源","")</f>
        <v/>
      </c>
      <c r="H160" s="11" t="str">
        <f>電源等情報データCSV!F138&amp;""</f>
        <v/>
      </c>
      <c r="I160" s="11" t="str">
        <f>IFERROR(VLOOKUP(VALUE(電源等情報データCSV!I138),番号対応表!$A$2:$B$10,2),"")</f>
        <v/>
      </c>
      <c r="J160" s="11" t="str">
        <f>電源等情報データCSV!W138&amp;""</f>
        <v/>
      </c>
      <c r="K160" s="11" t="str">
        <f>電源等情報データCSV!X138&amp;""</f>
        <v/>
      </c>
      <c r="L160" s="11" t="str">
        <f>IFERROR(VLOOKUP(VALUE(電源等情報データCSV!AA138), 番号対応表!$D$2:$E$6,2),"")</f>
        <v/>
      </c>
      <c r="M160" s="11" t="str">
        <f>IFERROR(VLOOKUP(VALUE(電源等情報データCSV!AB138), 番号対応表!$G$2:$I$24,3),"")</f>
        <v/>
      </c>
      <c r="N160" s="12" t="str">
        <f>電源等情報データCSV!AC138&amp;""</f>
        <v/>
      </c>
      <c r="O160" s="12" t="str">
        <f>IF(電源等情報データCSV!AF138="","",IF(VALUE(電源等情報データCSV!AF138)=1, "有","無"))</f>
        <v/>
      </c>
      <c r="P160" s="49"/>
      <c r="Q160" s="50"/>
      <c r="R160" s="50"/>
      <c r="S160" s="50"/>
      <c r="T160" s="50"/>
      <c r="U160" s="50"/>
      <c r="V160" s="50"/>
      <c r="W160" s="50"/>
      <c r="X160" s="50"/>
      <c r="Y160" s="50"/>
      <c r="Z160" s="50"/>
    </row>
    <row r="161" spans="2:26" x14ac:dyDescent="0.45">
      <c r="B161" s="34">
        <v>138</v>
      </c>
      <c r="C161" s="11" t="str">
        <f>電源等情報データCSV!A139&amp;""</f>
        <v/>
      </c>
      <c r="D161" s="11" t="str">
        <f>電源等情報データCSV!B139&amp;""</f>
        <v/>
      </c>
      <c r="E161" s="11" t="str">
        <f>電源等情報データCSV!C139&amp;""</f>
        <v/>
      </c>
      <c r="F161" s="11" t="str">
        <f>電源等情報データCSV!D139&amp;""</f>
        <v/>
      </c>
      <c r="G161" s="11" t="str">
        <f>IF(VALUE(電源等情報データCSV!E139)=1, "安定電源","")</f>
        <v/>
      </c>
      <c r="H161" s="11" t="str">
        <f>電源等情報データCSV!F139&amp;""</f>
        <v/>
      </c>
      <c r="I161" s="11" t="str">
        <f>IFERROR(VLOOKUP(VALUE(電源等情報データCSV!I139),番号対応表!$A$2:$B$10,2),"")</f>
        <v/>
      </c>
      <c r="J161" s="11" t="str">
        <f>電源等情報データCSV!W139&amp;""</f>
        <v/>
      </c>
      <c r="K161" s="11" t="str">
        <f>電源等情報データCSV!X139&amp;""</f>
        <v/>
      </c>
      <c r="L161" s="11" t="str">
        <f>IFERROR(VLOOKUP(VALUE(電源等情報データCSV!AA139), 番号対応表!$D$2:$E$6,2),"")</f>
        <v/>
      </c>
      <c r="M161" s="11" t="str">
        <f>IFERROR(VLOOKUP(VALUE(電源等情報データCSV!AB139), 番号対応表!$G$2:$I$24,3),"")</f>
        <v/>
      </c>
      <c r="N161" s="12" t="str">
        <f>電源等情報データCSV!AC139&amp;""</f>
        <v/>
      </c>
      <c r="O161" s="12" t="str">
        <f>IF(電源等情報データCSV!AF139="","",IF(VALUE(電源等情報データCSV!AF139)=1, "有","無"))</f>
        <v/>
      </c>
      <c r="P161" s="49"/>
      <c r="Q161" s="50"/>
      <c r="R161" s="50"/>
      <c r="S161" s="50"/>
      <c r="T161" s="50"/>
      <c r="U161" s="50"/>
      <c r="V161" s="50"/>
      <c r="W161" s="50"/>
      <c r="X161" s="50"/>
      <c r="Y161" s="50"/>
      <c r="Z161" s="50"/>
    </row>
    <row r="162" spans="2:26" x14ac:dyDescent="0.45">
      <c r="B162" s="34">
        <v>139</v>
      </c>
      <c r="C162" s="11" t="str">
        <f>電源等情報データCSV!A140&amp;""</f>
        <v/>
      </c>
      <c r="D162" s="11" t="str">
        <f>電源等情報データCSV!B140&amp;""</f>
        <v/>
      </c>
      <c r="E162" s="11" t="str">
        <f>電源等情報データCSV!C140&amp;""</f>
        <v/>
      </c>
      <c r="F162" s="11" t="str">
        <f>電源等情報データCSV!D140&amp;""</f>
        <v/>
      </c>
      <c r="G162" s="11" t="str">
        <f>IF(VALUE(電源等情報データCSV!E140)=1, "安定電源","")</f>
        <v/>
      </c>
      <c r="H162" s="11" t="str">
        <f>電源等情報データCSV!F140&amp;""</f>
        <v/>
      </c>
      <c r="I162" s="11" t="str">
        <f>IFERROR(VLOOKUP(VALUE(電源等情報データCSV!I140),番号対応表!$A$2:$B$10,2),"")</f>
        <v/>
      </c>
      <c r="J162" s="11" t="str">
        <f>電源等情報データCSV!W140&amp;""</f>
        <v/>
      </c>
      <c r="K162" s="11" t="str">
        <f>電源等情報データCSV!X140&amp;""</f>
        <v/>
      </c>
      <c r="L162" s="11" t="str">
        <f>IFERROR(VLOOKUP(VALUE(電源等情報データCSV!AA140), 番号対応表!$D$2:$E$6,2),"")</f>
        <v/>
      </c>
      <c r="M162" s="11" t="str">
        <f>IFERROR(VLOOKUP(VALUE(電源等情報データCSV!AB140), 番号対応表!$G$2:$I$24,3),"")</f>
        <v/>
      </c>
      <c r="N162" s="12" t="str">
        <f>電源等情報データCSV!AC140&amp;""</f>
        <v/>
      </c>
      <c r="O162" s="12" t="str">
        <f>IF(電源等情報データCSV!AF140="","",IF(VALUE(電源等情報データCSV!AF140)=1, "有","無"))</f>
        <v/>
      </c>
      <c r="P162" s="49"/>
      <c r="Q162" s="50"/>
      <c r="R162" s="50"/>
      <c r="S162" s="50"/>
      <c r="T162" s="50"/>
      <c r="U162" s="50"/>
      <c r="V162" s="50"/>
      <c r="W162" s="50"/>
      <c r="X162" s="50"/>
      <c r="Y162" s="50"/>
      <c r="Z162" s="50"/>
    </row>
    <row r="163" spans="2:26" x14ac:dyDescent="0.45">
      <c r="B163" s="34">
        <v>140</v>
      </c>
      <c r="C163" s="11" t="str">
        <f>電源等情報データCSV!A141&amp;""</f>
        <v/>
      </c>
      <c r="D163" s="11" t="str">
        <f>電源等情報データCSV!B141&amp;""</f>
        <v/>
      </c>
      <c r="E163" s="11" t="str">
        <f>電源等情報データCSV!C141&amp;""</f>
        <v/>
      </c>
      <c r="F163" s="11" t="str">
        <f>電源等情報データCSV!D141&amp;""</f>
        <v/>
      </c>
      <c r="G163" s="11" t="str">
        <f>IF(VALUE(電源等情報データCSV!E141)=1, "安定電源","")</f>
        <v/>
      </c>
      <c r="H163" s="11" t="str">
        <f>電源等情報データCSV!F141&amp;""</f>
        <v/>
      </c>
      <c r="I163" s="11" t="str">
        <f>IFERROR(VLOOKUP(VALUE(電源等情報データCSV!I141),番号対応表!$A$2:$B$10,2),"")</f>
        <v/>
      </c>
      <c r="J163" s="11" t="str">
        <f>電源等情報データCSV!W141&amp;""</f>
        <v/>
      </c>
      <c r="K163" s="11" t="str">
        <f>電源等情報データCSV!X141&amp;""</f>
        <v/>
      </c>
      <c r="L163" s="11" t="str">
        <f>IFERROR(VLOOKUP(VALUE(電源等情報データCSV!AA141), 番号対応表!$D$2:$E$6,2),"")</f>
        <v/>
      </c>
      <c r="M163" s="11" t="str">
        <f>IFERROR(VLOOKUP(VALUE(電源等情報データCSV!AB141), 番号対応表!$G$2:$I$24,3),"")</f>
        <v/>
      </c>
      <c r="N163" s="12" t="str">
        <f>電源等情報データCSV!AC141&amp;""</f>
        <v/>
      </c>
      <c r="O163" s="12" t="str">
        <f>IF(電源等情報データCSV!AF141="","",IF(VALUE(電源等情報データCSV!AF141)=1, "有","無"))</f>
        <v/>
      </c>
      <c r="P163" s="49"/>
      <c r="Q163" s="50"/>
      <c r="R163" s="50"/>
      <c r="S163" s="50"/>
      <c r="T163" s="50"/>
      <c r="U163" s="50"/>
      <c r="V163" s="50"/>
      <c r="W163" s="50"/>
      <c r="X163" s="50"/>
      <c r="Y163" s="50"/>
      <c r="Z163" s="50"/>
    </row>
    <row r="164" spans="2:26" x14ac:dyDescent="0.45">
      <c r="B164" s="34">
        <v>141</v>
      </c>
      <c r="C164" s="11" t="str">
        <f>電源等情報データCSV!A142&amp;""</f>
        <v/>
      </c>
      <c r="D164" s="11" t="str">
        <f>電源等情報データCSV!B142&amp;""</f>
        <v/>
      </c>
      <c r="E164" s="11" t="str">
        <f>電源等情報データCSV!C142&amp;""</f>
        <v/>
      </c>
      <c r="F164" s="11" t="str">
        <f>電源等情報データCSV!D142&amp;""</f>
        <v/>
      </c>
      <c r="G164" s="11" t="str">
        <f>IF(VALUE(電源等情報データCSV!E142)=1, "安定電源","")</f>
        <v/>
      </c>
      <c r="H164" s="11" t="str">
        <f>電源等情報データCSV!F142&amp;""</f>
        <v/>
      </c>
      <c r="I164" s="11" t="str">
        <f>IFERROR(VLOOKUP(VALUE(電源等情報データCSV!I142),番号対応表!$A$2:$B$10,2),"")</f>
        <v/>
      </c>
      <c r="J164" s="11" t="str">
        <f>電源等情報データCSV!W142&amp;""</f>
        <v/>
      </c>
      <c r="K164" s="11" t="str">
        <f>電源等情報データCSV!X142&amp;""</f>
        <v/>
      </c>
      <c r="L164" s="11" t="str">
        <f>IFERROR(VLOOKUP(VALUE(電源等情報データCSV!AA142), 番号対応表!$D$2:$E$6,2),"")</f>
        <v/>
      </c>
      <c r="M164" s="11" t="str">
        <f>IFERROR(VLOOKUP(VALUE(電源等情報データCSV!AB142), 番号対応表!$G$2:$I$24,3),"")</f>
        <v/>
      </c>
      <c r="N164" s="12" t="str">
        <f>電源等情報データCSV!AC142&amp;""</f>
        <v/>
      </c>
      <c r="O164" s="12" t="str">
        <f>IF(電源等情報データCSV!AF142="","",IF(VALUE(電源等情報データCSV!AF142)=1, "有","無"))</f>
        <v/>
      </c>
      <c r="P164" s="49"/>
      <c r="Q164" s="50"/>
      <c r="R164" s="50"/>
      <c r="S164" s="50"/>
      <c r="T164" s="50"/>
      <c r="U164" s="50"/>
      <c r="V164" s="50"/>
      <c r="W164" s="50"/>
      <c r="X164" s="50"/>
      <c r="Y164" s="50"/>
      <c r="Z164" s="50"/>
    </row>
    <row r="165" spans="2:26" x14ac:dyDescent="0.45">
      <c r="B165" s="34">
        <v>142</v>
      </c>
      <c r="C165" s="11" t="str">
        <f>電源等情報データCSV!A143&amp;""</f>
        <v/>
      </c>
      <c r="D165" s="11" t="str">
        <f>電源等情報データCSV!B143&amp;""</f>
        <v/>
      </c>
      <c r="E165" s="11" t="str">
        <f>電源等情報データCSV!C143&amp;""</f>
        <v/>
      </c>
      <c r="F165" s="11" t="str">
        <f>電源等情報データCSV!D143&amp;""</f>
        <v/>
      </c>
      <c r="G165" s="11" t="str">
        <f>IF(VALUE(電源等情報データCSV!E143)=1, "安定電源","")</f>
        <v/>
      </c>
      <c r="H165" s="11" t="str">
        <f>電源等情報データCSV!F143&amp;""</f>
        <v/>
      </c>
      <c r="I165" s="11" t="str">
        <f>IFERROR(VLOOKUP(VALUE(電源等情報データCSV!I143),番号対応表!$A$2:$B$10,2),"")</f>
        <v/>
      </c>
      <c r="J165" s="11" t="str">
        <f>電源等情報データCSV!W143&amp;""</f>
        <v/>
      </c>
      <c r="K165" s="11" t="str">
        <f>電源等情報データCSV!X143&amp;""</f>
        <v/>
      </c>
      <c r="L165" s="11" t="str">
        <f>IFERROR(VLOOKUP(VALUE(電源等情報データCSV!AA143), 番号対応表!$D$2:$E$6,2),"")</f>
        <v/>
      </c>
      <c r="M165" s="11" t="str">
        <f>IFERROR(VLOOKUP(VALUE(電源等情報データCSV!AB143), 番号対応表!$G$2:$I$24,3),"")</f>
        <v/>
      </c>
      <c r="N165" s="12" t="str">
        <f>電源等情報データCSV!AC143&amp;""</f>
        <v/>
      </c>
      <c r="O165" s="12" t="str">
        <f>IF(電源等情報データCSV!AF143="","",IF(VALUE(電源等情報データCSV!AF143)=1, "有","無"))</f>
        <v/>
      </c>
      <c r="P165" s="49"/>
      <c r="Q165" s="50"/>
      <c r="R165" s="50"/>
      <c r="S165" s="50"/>
      <c r="T165" s="50"/>
      <c r="U165" s="50"/>
      <c r="V165" s="50"/>
      <c r="W165" s="50"/>
      <c r="X165" s="50"/>
      <c r="Y165" s="50"/>
      <c r="Z165" s="50"/>
    </row>
    <row r="166" spans="2:26" x14ac:dyDescent="0.45">
      <c r="B166" s="34">
        <v>143</v>
      </c>
      <c r="C166" s="11" t="str">
        <f>電源等情報データCSV!A144&amp;""</f>
        <v/>
      </c>
      <c r="D166" s="11" t="str">
        <f>電源等情報データCSV!B144&amp;""</f>
        <v/>
      </c>
      <c r="E166" s="11" t="str">
        <f>電源等情報データCSV!C144&amp;""</f>
        <v/>
      </c>
      <c r="F166" s="11" t="str">
        <f>電源等情報データCSV!D144&amp;""</f>
        <v/>
      </c>
      <c r="G166" s="11" t="str">
        <f>IF(VALUE(電源等情報データCSV!E144)=1, "安定電源","")</f>
        <v/>
      </c>
      <c r="H166" s="11" t="str">
        <f>電源等情報データCSV!F144&amp;""</f>
        <v/>
      </c>
      <c r="I166" s="11" t="str">
        <f>IFERROR(VLOOKUP(VALUE(電源等情報データCSV!I144),番号対応表!$A$2:$B$10,2),"")</f>
        <v/>
      </c>
      <c r="J166" s="11" t="str">
        <f>電源等情報データCSV!W144&amp;""</f>
        <v/>
      </c>
      <c r="K166" s="11" t="str">
        <f>電源等情報データCSV!X144&amp;""</f>
        <v/>
      </c>
      <c r="L166" s="11" t="str">
        <f>IFERROR(VLOOKUP(VALUE(電源等情報データCSV!AA144), 番号対応表!$D$2:$E$6,2),"")</f>
        <v/>
      </c>
      <c r="M166" s="11" t="str">
        <f>IFERROR(VLOOKUP(VALUE(電源等情報データCSV!AB144), 番号対応表!$G$2:$I$24,3),"")</f>
        <v/>
      </c>
      <c r="N166" s="12" t="str">
        <f>電源等情報データCSV!AC144&amp;""</f>
        <v/>
      </c>
      <c r="O166" s="12" t="str">
        <f>IF(電源等情報データCSV!AF144="","",IF(VALUE(電源等情報データCSV!AF144)=1, "有","無"))</f>
        <v/>
      </c>
      <c r="P166" s="49"/>
      <c r="Q166" s="50"/>
      <c r="R166" s="50"/>
      <c r="S166" s="50"/>
      <c r="T166" s="50"/>
      <c r="U166" s="50"/>
      <c r="V166" s="50"/>
      <c r="W166" s="50"/>
      <c r="X166" s="50"/>
      <c r="Y166" s="50"/>
      <c r="Z166" s="50"/>
    </row>
    <row r="167" spans="2:26" x14ac:dyDescent="0.45">
      <c r="B167" s="34">
        <v>144</v>
      </c>
      <c r="C167" s="11" t="str">
        <f>電源等情報データCSV!A145&amp;""</f>
        <v/>
      </c>
      <c r="D167" s="11" t="str">
        <f>電源等情報データCSV!B145&amp;""</f>
        <v/>
      </c>
      <c r="E167" s="11" t="str">
        <f>電源等情報データCSV!C145&amp;""</f>
        <v/>
      </c>
      <c r="F167" s="11" t="str">
        <f>電源等情報データCSV!D145&amp;""</f>
        <v/>
      </c>
      <c r="G167" s="11" t="str">
        <f>IF(VALUE(電源等情報データCSV!E145)=1, "安定電源","")</f>
        <v/>
      </c>
      <c r="H167" s="11" t="str">
        <f>電源等情報データCSV!F145&amp;""</f>
        <v/>
      </c>
      <c r="I167" s="11" t="str">
        <f>IFERROR(VLOOKUP(VALUE(電源等情報データCSV!I145),番号対応表!$A$2:$B$10,2),"")</f>
        <v/>
      </c>
      <c r="J167" s="11" t="str">
        <f>電源等情報データCSV!W145&amp;""</f>
        <v/>
      </c>
      <c r="K167" s="11" t="str">
        <f>電源等情報データCSV!X145&amp;""</f>
        <v/>
      </c>
      <c r="L167" s="11" t="str">
        <f>IFERROR(VLOOKUP(VALUE(電源等情報データCSV!AA145), 番号対応表!$D$2:$E$6,2),"")</f>
        <v/>
      </c>
      <c r="M167" s="11" t="str">
        <f>IFERROR(VLOOKUP(VALUE(電源等情報データCSV!AB145), 番号対応表!$G$2:$I$24,3),"")</f>
        <v/>
      </c>
      <c r="N167" s="12" t="str">
        <f>電源等情報データCSV!AC145&amp;""</f>
        <v/>
      </c>
      <c r="O167" s="12" t="str">
        <f>IF(電源等情報データCSV!AF145="","",IF(VALUE(電源等情報データCSV!AF145)=1, "有","無"))</f>
        <v/>
      </c>
      <c r="P167" s="49"/>
      <c r="Q167" s="50"/>
      <c r="R167" s="50"/>
      <c r="S167" s="50"/>
      <c r="T167" s="50"/>
      <c r="U167" s="50"/>
      <c r="V167" s="50"/>
      <c r="W167" s="50"/>
      <c r="X167" s="50"/>
      <c r="Y167" s="50"/>
      <c r="Z167" s="50"/>
    </row>
    <row r="168" spans="2:26" x14ac:dyDescent="0.45">
      <c r="B168" s="34">
        <v>145</v>
      </c>
      <c r="C168" s="11" t="str">
        <f>電源等情報データCSV!A146&amp;""</f>
        <v/>
      </c>
      <c r="D168" s="11" t="str">
        <f>電源等情報データCSV!B146&amp;""</f>
        <v/>
      </c>
      <c r="E168" s="11" t="str">
        <f>電源等情報データCSV!C146&amp;""</f>
        <v/>
      </c>
      <c r="F168" s="11" t="str">
        <f>電源等情報データCSV!D146&amp;""</f>
        <v/>
      </c>
      <c r="G168" s="11" t="str">
        <f>IF(VALUE(電源等情報データCSV!E146)=1, "安定電源","")</f>
        <v/>
      </c>
      <c r="H168" s="11" t="str">
        <f>電源等情報データCSV!F146&amp;""</f>
        <v/>
      </c>
      <c r="I168" s="11" t="str">
        <f>IFERROR(VLOOKUP(VALUE(電源等情報データCSV!I146),番号対応表!$A$2:$B$10,2),"")</f>
        <v/>
      </c>
      <c r="J168" s="11" t="str">
        <f>電源等情報データCSV!W146&amp;""</f>
        <v/>
      </c>
      <c r="K168" s="11" t="str">
        <f>電源等情報データCSV!X146&amp;""</f>
        <v/>
      </c>
      <c r="L168" s="11" t="str">
        <f>IFERROR(VLOOKUP(VALUE(電源等情報データCSV!AA146), 番号対応表!$D$2:$E$6,2),"")</f>
        <v/>
      </c>
      <c r="M168" s="11" t="str">
        <f>IFERROR(VLOOKUP(VALUE(電源等情報データCSV!AB146), 番号対応表!$G$2:$I$24,3),"")</f>
        <v/>
      </c>
      <c r="N168" s="12" t="str">
        <f>電源等情報データCSV!AC146&amp;""</f>
        <v/>
      </c>
      <c r="O168" s="12" t="str">
        <f>IF(電源等情報データCSV!AF146="","",IF(VALUE(電源等情報データCSV!AF146)=1, "有","無"))</f>
        <v/>
      </c>
      <c r="P168" s="49"/>
      <c r="Q168" s="50"/>
      <c r="R168" s="50"/>
      <c r="S168" s="50"/>
      <c r="T168" s="50"/>
      <c r="U168" s="50"/>
      <c r="V168" s="50"/>
      <c r="W168" s="50"/>
      <c r="X168" s="50"/>
      <c r="Y168" s="50"/>
      <c r="Z168" s="50"/>
    </row>
    <row r="169" spans="2:26" x14ac:dyDescent="0.45">
      <c r="B169" s="34">
        <v>146</v>
      </c>
      <c r="C169" s="11" t="str">
        <f>電源等情報データCSV!A147&amp;""</f>
        <v/>
      </c>
      <c r="D169" s="11" t="str">
        <f>電源等情報データCSV!B147&amp;""</f>
        <v/>
      </c>
      <c r="E169" s="11" t="str">
        <f>電源等情報データCSV!C147&amp;""</f>
        <v/>
      </c>
      <c r="F169" s="11" t="str">
        <f>電源等情報データCSV!D147&amp;""</f>
        <v/>
      </c>
      <c r="G169" s="11" t="str">
        <f>IF(VALUE(電源等情報データCSV!E147)=1, "安定電源","")</f>
        <v/>
      </c>
      <c r="H169" s="11" t="str">
        <f>電源等情報データCSV!F147&amp;""</f>
        <v/>
      </c>
      <c r="I169" s="11" t="str">
        <f>IFERROR(VLOOKUP(VALUE(電源等情報データCSV!I147),番号対応表!$A$2:$B$10,2),"")</f>
        <v/>
      </c>
      <c r="J169" s="11" t="str">
        <f>電源等情報データCSV!W147&amp;""</f>
        <v/>
      </c>
      <c r="K169" s="11" t="str">
        <f>電源等情報データCSV!X147&amp;""</f>
        <v/>
      </c>
      <c r="L169" s="11" t="str">
        <f>IFERROR(VLOOKUP(VALUE(電源等情報データCSV!AA147), 番号対応表!$D$2:$E$6,2),"")</f>
        <v/>
      </c>
      <c r="M169" s="11" t="str">
        <f>IFERROR(VLOOKUP(VALUE(電源等情報データCSV!AB147), 番号対応表!$G$2:$I$24,3),"")</f>
        <v/>
      </c>
      <c r="N169" s="12" t="str">
        <f>電源等情報データCSV!AC147&amp;""</f>
        <v/>
      </c>
      <c r="O169" s="12" t="str">
        <f>IF(電源等情報データCSV!AF147="","",IF(VALUE(電源等情報データCSV!AF147)=1, "有","無"))</f>
        <v/>
      </c>
      <c r="P169" s="49"/>
      <c r="Q169" s="50"/>
      <c r="R169" s="50"/>
      <c r="S169" s="50"/>
      <c r="T169" s="50"/>
      <c r="U169" s="50"/>
      <c r="V169" s="50"/>
      <c r="W169" s="50"/>
      <c r="X169" s="50"/>
      <c r="Y169" s="50"/>
      <c r="Z169" s="50"/>
    </row>
    <row r="170" spans="2:26" x14ac:dyDescent="0.45">
      <c r="B170" s="34">
        <v>147</v>
      </c>
      <c r="C170" s="11" t="str">
        <f>電源等情報データCSV!A148&amp;""</f>
        <v/>
      </c>
      <c r="D170" s="11" t="str">
        <f>電源等情報データCSV!B148&amp;""</f>
        <v/>
      </c>
      <c r="E170" s="11" t="str">
        <f>電源等情報データCSV!C148&amp;""</f>
        <v/>
      </c>
      <c r="F170" s="11" t="str">
        <f>電源等情報データCSV!D148&amp;""</f>
        <v/>
      </c>
      <c r="G170" s="11" t="str">
        <f>IF(VALUE(電源等情報データCSV!E148)=1, "安定電源","")</f>
        <v/>
      </c>
      <c r="H170" s="11" t="str">
        <f>電源等情報データCSV!F148&amp;""</f>
        <v/>
      </c>
      <c r="I170" s="11" t="str">
        <f>IFERROR(VLOOKUP(VALUE(電源等情報データCSV!I148),番号対応表!$A$2:$B$10,2),"")</f>
        <v/>
      </c>
      <c r="J170" s="11" t="str">
        <f>電源等情報データCSV!W148&amp;""</f>
        <v/>
      </c>
      <c r="K170" s="11" t="str">
        <f>電源等情報データCSV!X148&amp;""</f>
        <v/>
      </c>
      <c r="L170" s="11" t="str">
        <f>IFERROR(VLOOKUP(VALUE(電源等情報データCSV!AA148), 番号対応表!$D$2:$E$6,2),"")</f>
        <v/>
      </c>
      <c r="M170" s="11" t="str">
        <f>IFERROR(VLOOKUP(VALUE(電源等情報データCSV!AB148), 番号対応表!$G$2:$I$24,3),"")</f>
        <v/>
      </c>
      <c r="N170" s="12" t="str">
        <f>電源等情報データCSV!AC148&amp;""</f>
        <v/>
      </c>
      <c r="O170" s="12" t="str">
        <f>IF(電源等情報データCSV!AF148="","",IF(VALUE(電源等情報データCSV!AF148)=1, "有","無"))</f>
        <v/>
      </c>
      <c r="P170" s="49"/>
      <c r="Q170" s="50"/>
      <c r="R170" s="50"/>
      <c r="S170" s="50"/>
      <c r="T170" s="50"/>
      <c r="U170" s="50"/>
      <c r="V170" s="50"/>
      <c r="W170" s="50"/>
      <c r="X170" s="50"/>
      <c r="Y170" s="50"/>
      <c r="Z170" s="50"/>
    </row>
    <row r="171" spans="2:26" x14ac:dyDescent="0.45">
      <c r="B171" s="34">
        <v>148</v>
      </c>
      <c r="C171" s="11" t="str">
        <f>電源等情報データCSV!A149&amp;""</f>
        <v/>
      </c>
      <c r="D171" s="11" t="str">
        <f>電源等情報データCSV!B149&amp;""</f>
        <v/>
      </c>
      <c r="E171" s="11" t="str">
        <f>電源等情報データCSV!C149&amp;""</f>
        <v/>
      </c>
      <c r="F171" s="11" t="str">
        <f>電源等情報データCSV!D149&amp;""</f>
        <v/>
      </c>
      <c r="G171" s="11" t="str">
        <f>IF(VALUE(電源等情報データCSV!E149)=1, "安定電源","")</f>
        <v/>
      </c>
      <c r="H171" s="11" t="str">
        <f>電源等情報データCSV!F149&amp;""</f>
        <v/>
      </c>
      <c r="I171" s="11" t="str">
        <f>IFERROR(VLOOKUP(VALUE(電源等情報データCSV!I149),番号対応表!$A$2:$B$10,2),"")</f>
        <v/>
      </c>
      <c r="J171" s="11" t="str">
        <f>電源等情報データCSV!W149&amp;""</f>
        <v/>
      </c>
      <c r="K171" s="11" t="str">
        <f>電源等情報データCSV!X149&amp;""</f>
        <v/>
      </c>
      <c r="L171" s="11" t="str">
        <f>IFERROR(VLOOKUP(VALUE(電源等情報データCSV!AA149), 番号対応表!$D$2:$E$6,2),"")</f>
        <v/>
      </c>
      <c r="M171" s="11" t="str">
        <f>IFERROR(VLOOKUP(VALUE(電源等情報データCSV!AB149), 番号対応表!$G$2:$I$24,3),"")</f>
        <v/>
      </c>
      <c r="N171" s="12" t="str">
        <f>電源等情報データCSV!AC149&amp;""</f>
        <v/>
      </c>
      <c r="O171" s="12" t="str">
        <f>IF(電源等情報データCSV!AF149="","",IF(VALUE(電源等情報データCSV!AF149)=1, "有","無"))</f>
        <v/>
      </c>
      <c r="P171" s="49"/>
      <c r="Q171" s="50"/>
      <c r="R171" s="50"/>
      <c r="S171" s="50"/>
      <c r="T171" s="50"/>
      <c r="U171" s="50"/>
      <c r="V171" s="50"/>
      <c r="W171" s="50"/>
      <c r="X171" s="50"/>
      <c r="Y171" s="50"/>
      <c r="Z171" s="50"/>
    </row>
    <row r="172" spans="2:26" x14ac:dyDescent="0.45">
      <c r="B172" s="34">
        <v>149</v>
      </c>
      <c r="C172" s="11" t="str">
        <f>電源等情報データCSV!A150&amp;""</f>
        <v/>
      </c>
      <c r="D172" s="11" t="str">
        <f>電源等情報データCSV!B150&amp;""</f>
        <v/>
      </c>
      <c r="E172" s="11" t="str">
        <f>電源等情報データCSV!C150&amp;""</f>
        <v/>
      </c>
      <c r="F172" s="11" t="str">
        <f>電源等情報データCSV!D150&amp;""</f>
        <v/>
      </c>
      <c r="G172" s="11" t="str">
        <f>IF(VALUE(電源等情報データCSV!E150)=1, "安定電源","")</f>
        <v/>
      </c>
      <c r="H172" s="11" t="str">
        <f>電源等情報データCSV!F150&amp;""</f>
        <v/>
      </c>
      <c r="I172" s="11" t="str">
        <f>IFERROR(VLOOKUP(VALUE(電源等情報データCSV!I150),番号対応表!$A$2:$B$10,2),"")</f>
        <v/>
      </c>
      <c r="J172" s="11" t="str">
        <f>電源等情報データCSV!W150&amp;""</f>
        <v/>
      </c>
      <c r="K172" s="11" t="str">
        <f>電源等情報データCSV!X150&amp;""</f>
        <v/>
      </c>
      <c r="L172" s="11" t="str">
        <f>IFERROR(VLOOKUP(VALUE(電源等情報データCSV!AA150), 番号対応表!$D$2:$E$6,2),"")</f>
        <v/>
      </c>
      <c r="M172" s="11" t="str">
        <f>IFERROR(VLOOKUP(VALUE(電源等情報データCSV!AB150), 番号対応表!$G$2:$I$24,3),"")</f>
        <v/>
      </c>
      <c r="N172" s="12" t="str">
        <f>電源等情報データCSV!AC150&amp;""</f>
        <v/>
      </c>
      <c r="O172" s="12" t="str">
        <f>IF(電源等情報データCSV!AF150="","",IF(VALUE(電源等情報データCSV!AF150)=1, "有","無"))</f>
        <v/>
      </c>
      <c r="P172" s="49"/>
      <c r="Q172" s="50"/>
      <c r="R172" s="50"/>
      <c r="S172" s="50"/>
      <c r="T172" s="50"/>
      <c r="U172" s="50"/>
      <c r="V172" s="50"/>
      <c r="W172" s="50"/>
      <c r="X172" s="50"/>
      <c r="Y172" s="50"/>
      <c r="Z172" s="50"/>
    </row>
    <row r="173" spans="2:26" x14ac:dyDescent="0.45">
      <c r="B173" s="34">
        <v>150</v>
      </c>
      <c r="C173" s="11" t="str">
        <f>電源等情報データCSV!A151&amp;""</f>
        <v/>
      </c>
      <c r="D173" s="11" t="str">
        <f>電源等情報データCSV!B151&amp;""</f>
        <v/>
      </c>
      <c r="E173" s="11" t="str">
        <f>電源等情報データCSV!C151&amp;""</f>
        <v/>
      </c>
      <c r="F173" s="11" t="str">
        <f>電源等情報データCSV!D151&amp;""</f>
        <v/>
      </c>
      <c r="G173" s="11" t="str">
        <f>IF(VALUE(電源等情報データCSV!E151)=1, "安定電源","")</f>
        <v/>
      </c>
      <c r="H173" s="11" t="str">
        <f>電源等情報データCSV!F151&amp;""</f>
        <v/>
      </c>
      <c r="I173" s="11" t="str">
        <f>IFERROR(VLOOKUP(VALUE(電源等情報データCSV!I151),番号対応表!$A$2:$B$10,2),"")</f>
        <v/>
      </c>
      <c r="J173" s="11" t="str">
        <f>電源等情報データCSV!W151&amp;""</f>
        <v/>
      </c>
      <c r="K173" s="11" t="str">
        <f>電源等情報データCSV!X151&amp;""</f>
        <v/>
      </c>
      <c r="L173" s="11" t="str">
        <f>IFERROR(VLOOKUP(VALUE(電源等情報データCSV!AA151), 番号対応表!$D$2:$E$6,2),"")</f>
        <v/>
      </c>
      <c r="M173" s="11" t="str">
        <f>IFERROR(VLOOKUP(VALUE(電源等情報データCSV!AB151), 番号対応表!$G$2:$I$24,3),"")</f>
        <v/>
      </c>
      <c r="N173" s="12" t="str">
        <f>電源等情報データCSV!AC151&amp;""</f>
        <v/>
      </c>
      <c r="O173" s="12" t="str">
        <f>IF(電源等情報データCSV!AF151="","",IF(VALUE(電源等情報データCSV!AF151)=1, "有","無"))</f>
        <v/>
      </c>
      <c r="P173" s="49"/>
      <c r="Q173" s="50"/>
      <c r="R173" s="50"/>
      <c r="S173" s="50"/>
      <c r="T173" s="50"/>
      <c r="U173" s="50"/>
      <c r="V173" s="50"/>
      <c r="W173" s="50"/>
      <c r="X173" s="50"/>
      <c r="Y173" s="50"/>
      <c r="Z173" s="50"/>
    </row>
    <row r="174" spans="2:26" x14ac:dyDescent="0.45">
      <c r="B174" s="34">
        <v>151</v>
      </c>
      <c r="C174" s="11" t="str">
        <f>電源等情報データCSV!A152&amp;""</f>
        <v/>
      </c>
      <c r="D174" s="11" t="str">
        <f>電源等情報データCSV!B152&amp;""</f>
        <v/>
      </c>
      <c r="E174" s="11" t="str">
        <f>電源等情報データCSV!C152&amp;""</f>
        <v/>
      </c>
      <c r="F174" s="11" t="str">
        <f>電源等情報データCSV!D152&amp;""</f>
        <v/>
      </c>
      <c r="G174" s="11" t="str">
        <f>IF(VALUE(電源等情報データCSV!E152)=1, "安定電源","")</f>
        <v/>
      </c>
      <c r="H174" s="11" t="str">
        <f>電源等情報データCSV!F152&amp;""</f>
        <v/>
      </c>
      <c r="I174" s="11" t="str">
        <f>IFERROR(VLOOKUP(VALUE(電源等情報データCSV!I152),番号対応表!$A$2:$B$10,2),"")</f>
        <v/>
      </c>
      <c r="J174" s="11" t="str">
        <f>電源等情報データCSV!W152&amp;""</f>
        <v/>
      </c>
      <c r="K174" s="11" t="str">
        <f>電源等情報データCSV!X152&amp;""</f>
        <v/>
      </c>
      <c r="L174" s="11" t="str">
        <f>IFERROR(VLOOKUP(VALUE(電源等情報データCSV!AA152), 番号対応表!$D$2:$E$6,2),"")</f>
        <v/>
      </c>
      <c r="M174" s="11" t="str">
        <f>IFERROR(VLOOKUP(VALUE(電源等情報データCSV!AB152), 番号対応表!$G$2:$I$24,3),"")</f>
        <v/>
      </c>
      <c r="N174" s="12" t="str">
        <f>電源等情報データCSV!AC152&amp;""</f>
        <v/>
      </c>
      <c r="O174" s="12" t="str">
        <f>IF(電源等情報データCSV!AF152="","",IF(VALUE(電源等情報データCSV!AF152)=1, "有","無"))</f>
        <v/>
      </c>
      <c r="P174" s="49"/>
      <c r="Q174" s="50"/>
      <c r="R174" s="50"/>
      <c r="S174" s="50"/>
      <c r="T174" s="50"/>
      <c r="U174" s="50"/>
      <c r="V174" s="50"/>
      <c r="W174" s="50"/>
      <c r="X174" s="50"/>
      <c r="Y174" s="50"/>
      <c r="Z174" s="50"/>
    </row>
    <row r="175" spans="2:26" x14ac:dyDescent="0.45">
      <c r="B175" s="34">
        <v>152</v>
      </c>
      <c r="C175" s="11" t="str">
        <f>電源等情報データCSV!A153&amp;""</f>
        <v/>
      </c>
      <c r="D175" s="11" t="str">
        <f>電源等情報データCSV!B153&amp;""</f>
        <v/>
      </c>
      <c r="E175" s="11" t="str">
        <f>電源等情報データCSV!C153&amp;""</f>
        <v/>
      </c>
      <c r="F175" s="11" t="str">
        <f>電源等情報データCSV!D153&amp;""</f>
        <v/>
      </c>
      <c r="G175" s="11" t="str">
        <f>IF(VALUE(電源等情報データCSV!E153)=1, "安定電源","")</f>
        <v/>
      </c>
      <c r="H175" s="11" t="str">
        <f>電源等情報データCSV!F153&amp;""</f>
        <v/>
      </c>
      <c r="I175" s="11" t="str">
        <f>IFERROR(VLOOKUP(VALUE(電源等情報データCSV!I153),番号対応表!$A$2:$B$10,2),"")</f>
        <v/>
      </c>
      <c r="J175" s="11" t="str">
        <f>電源等情報データCSV!W153&amp;""</f>
        <v/>
      </c>
      <c r="K175" s="11" t="str">
        <f>電源等情報データCSV!X153&amp;""</f>
        <v/>
      </c>
      <c r="L175" s="11" t="str">
        <f>IFERROR(VLOOKUP(VALUE(電源等情報データCSV!AA153), 番号対応表!$D$2:$E$6,2),"")</f>
        <v/>
      </c>
      <c r="M175" s="11" t="str">
        <f>IFERROR(VLOOKUP(VALUE(電源等情報データCSV!AB153), 番号対応表!$G$2:$I$24,3),"")</f>
        <v/>
      </c>
      <c r="N175" s="12" t="str">
        <f>電源等情報データCSV!AC153&amp;""</f>
        <v/>
      </c>
      <c r="O175" s="12" t="str">
        <f>IF(電源等情報データCSV!AF153="","",IF(VALUE(電源等情報データCSV!AF153)=1, "有","無"))</f>
        <v/>
      </c>
      <c r="P175" s="49"/>
      <c r="Q175" s="50"/>
      <c r="R175" s="50"/>
      <c r="S175" s="50"/>
      <c r="T175" s="50"/>
      <c r="U175" s="50"/>
      <c r="V175" s="50"/>
      <c r="W175" s="50"/>
      <c r="X175" s="50"/>
      <c r="Y175" s="50"/>
      <c r="Z175" s="50"/>
    </row>
    <row r="176" spans="2:26" x14ac:dyDescent="0.45">
      <c r="B176" s="34">
        <v>153</v>
      </c>
      <c r="C176" s="11" t="str">
        <f>電源等情報データCSV!A154&amp;""</f>
        <v/>
      </c>
      <c r="D176" s="11" t="str">
        <f>電源等情報データCSV!B154&amp;""</f>
        <v/>
      </c>
      <c r="E176" s="11" t="str">
        <f>電源等情報データCSV!C154&amp;""</f>
        <v/>
      </c>
      <c r="F176" s="11" t="str">
        <f>電源等情報データCSV!D154&amp;""</f>
        <v/>
      </c>
      <c r="G176" s="11" t="str">
        <f>IF(VALUE(電源等情報データCSV!E154)=1, "安定電源","")</f>
        <v/>
      </c>
      <c r="H176" s="11" t="str">
        <f>電源等情報データCSV!F154&amp;""</f>
        <v/>
      </c>
      <c r="I176" s="11" t="str">
        <f>IFERROR(VLOOKUP(VALUE(電源等情報データCSV!I154),番号対応表!$A$2:$B$10,2),"")</f>
        <v/>
      </c>
      <c r="J176" s="11" t="str">
        <f>電源等情報データCSV!W154&amp;""</f>
        <v/>
      </c>
      <c r="K176" s="11" t="str">
        <f>電源等情報データCSV!X154&amp;""</f>
        <v/>
      </c>
      <c r="L176" s="11" t="str">
        <f>IFERROR(VLOOKUP(VALUE(電源等情報データCSV!AA154), 番号対応表!$D$2:$E$6,2),"")</f>
        <v/>
      </c>
      <c r="M176" s="11" t="str">
        <f>IFERROR(VLOOKUP(VALUE(電源等情報データCSV!AB154), 番号対応表!$G$2:$I$24,3),"")</f>
        <v/>
      </c>
      <c r="N176" s="12" t="str">
        <f>電源等情報データCSV!AC154&amp;""</f>
        <v/>
      </c>
      <c r="O176" s="12" t="str">
        <f>IF(電源等情報データCSV!AF154="","",IF(VALUE(電源等情報データCSV!AF154)=1, "有","無"))</f>
        <v/>
      </c>
      <c r="P176" s="49"/>
      <c r="Q176" s="50"/>
      <c r="R176" s="50"/>
      <c r="S176" s="50"/>
      <c r="T176" s="50"/>
      <c r="U176" s="50"/>
      <c r="V176" s="50"/>
      <c r="W176" s="50"/>
      <c r="X176" s="50"/>
      <c r="Y176" s="50"/>
      <c r="Z176" s="50"/>
    </row>
    <row r="177" spans="2:26" x14ac:dyDescent="0.45">
      <c r="B177" s="34">
        <v>154</v>
      </c>
      <c r="C177" s="11" t="str">
        <f>電源等情報データCSV!A155&amp;""</f>
        <v/>
      </c>
      <c r="D177" s="11" t="str">
        <f>電源等情報データCSV!B155&amp;""</f>
        <v/>
      </c>
      <c r="E177" s="11" t="str">
        <f>電源等情報データCSV!C155&amp;""</f>
        <v/>
      </c>
      <c r="F177" s="11" t="str">
        <f>電源等情報データCSV!D155&amp;""</f>
        <v/>
      </c>
      <c r="G177" s="11" t="str">
        <f>IF(VALUE(電源等情報データCSV!E155)=1, "安定電源","")</f>
        <v/>
      </c>
      <c r="H177" s="11" t="str">
        <f>電源等情報データCSV!F155&amp;""</f>
        <v/>
      </c>
      <c r="I177" s="11" t="str">
        <f>IFERROR(VLOOKUP(VALUE(電源等情報データCSV!I155),番号対応表!$A$2:$B$10,2),"")</f>
        <v/>
      </c>
      <c r="J177" s="11" t="str">
        <f>電源等情報データCSV!W155&amp;""</f>
        <v/>
      </c>
      <c r="K177" s="11" t="str">
        <f>電源等情報データCSV!X155&amp;""</f>
        <v/>
      </c>
      <c r="L177" s="11" t="str">
        <f>IFERROR(VLOOKUP(VALUE(電源等情報データCSV!AA155), 番号対応表!$D$2:$E$6,2),"")</f>
        <v/>
      </c>
      <c r="M177" s="11" t="str">
        <f>IFERROR(VLOOKUP(VALUE(電源等情報データCSV!AB155), 番号対応表!$G$2:$I$24,3),"")</f>
        <v/>
      </c>
      <c r="N177" s="12" t="str">
        <f>電源等情報データCSV!AC155&amp;""</f>
        <v/>
      </c>
      <c r="O177" s="12" t="str">
        <f>IF(電源等情報データCSV!AF155="","",IF(VALUE(電源等情報データCSV!AF155)=1, "有","無"))</f>
        <v/>
      </c>
      <c r="P177" s="49"/>
      <c r="Q177" s="50"/>
      <c r="R177" s="50"/>
      <c r="S177" s="50"/>
      <c r="T177" s="50"/>
      <c r="U177" s="50"/>
      <c r="V177" s="50"/>
      <c r="W177" s="50"/>
      <c r="X177" s="50"/>
      <c r="Y177" s="50"/>
      <c r="Z177" s="50"/>
    </row>
    <row r="178" spans="2:26" x14ac:dyDescent="0.45">
      <c r="B178" s="34">
        <v>155</v>
      </c>
      <c r="C178" s="11" t="str">
        <f>電源等情報データCSV!A156&amp;""</f>
        <v/>
      </c>
      <c r="D178" s="11" t="str">
        <f>電源等情報データCSV!B156&amp;""</f>
        <v/>
      </c>
      <c r="E178" s="11" t="str">
        <f>電源等情報データCSV!C156&amp;""</f>
        <v/>
      </c>
      <c r="F178" s="11" t="str">
        <f>電源等情報データCSV!D156&amp;""</f>
        <v/>
      </c>
      <c r="G178" s="11" t="str">
        <f>IF(VALUE(電源等情報データCSV!E156)=1, "安定電源","")</f>
        <v/>
      </c>
      <c r="H178" s="11" t="str">
        <f>電源等情報データCSV!F156&amp;""</f>
        <v/>
      </c>
      <c r="I178" s="11" t="str">
        <f>IFERROR(VLOOKUP(VALUE(電源等情報データCSV!I156),番号対応表!$A$2:$B$10,2),"")</f>
        <v/>
      </c>
      <c r="J178" s="11" t="str">
        <f>電源等情報データCSV!W156&amp;""</f>
        <v/>
      </c>
      <c r="K178" s="11" t="str">
        <f>電源等情報データCSV!X156&amp;""</f>
        <v/>
      </c>
      <c r="L178" s="11" t="str">
        <f>IFERROR(VLOOKUP(VALUE(電源等情報データCSV!AA156), 番号対応表!$D$2:$E$6,2),"")</f>
        <v/>
      </c>
      <c r="M178" s="11" t="str">
        <f>IFERROR(VLOOKUP(VALUE(電源等情報データCSV!AB156), 番号対応表!$G$2:$I$24,3),"")</f>
        <v/>
      </c>
      <c r="N178" s="12" t="str">
        <f>電源等情報データCSV!AC156&amp;""</f>
        <v/>
      </c>
      <c r="O178" s="12" t="str">
        <f>IF(電源等情報データCSV!AF156="","",IF(VALUE(電源等情報データCSV!AF156)=1, "有","無"))</f>
        <v/>
      </c>
      <c r="P178" s="49"/>
      <c r="Q178" s="50"/>
      <c r="R178" s="50"/>
      <c r="S178" s="50"/>
      <c r="T178" s="50"/>
      <c r="U178" s="50"/>
      <c r="V178" s="50"/>
      <c r="W178" s="50"/>
      <c r="X178" s="50"/>
      <c r="Y178" s="50"/>
      <c r="Z178" s="50"/>
    </row>
    <row r="179" spans="2:26" x14ac:dyDescent="0.45">
      <c r="B179" s="34">
        <v>156</v>
      </c>
      <c r="C179" s="11" t="str">
        <f>電源等情報データCSV!A157&amp;""</f>
        <v/>
      </c>
      <c r="D179" s="11" t="str">
        <f>電源等情報データCSV!B157&amp;""</f>
        <v/>
      </c>
      <c r="E179" s="11" t="str">
        <f>電源等情報データCSV!C157&amp;""</f>
        <v/>
      </c>
      <c r="F179" s="11" t="str">
        <f>電源等情報データCSV!D157&amp;""</f>
        <v/>
      </c>
      <c r="G179" s="11" t="str">
        <f>IF(VALUE(電源等情報データCSV!E157)=1, "安定電源","")</f>
        <v/>
      </c>
      <c r="H179" s="11" t="str">
        <f>電源等情報データCSV!F157&amp;""</f>
        <v/>
      </c>
      <c r="I179" s="11" t="str">
        <f>IFERROR(VLOOKUP(VALUE(電源等情報データCSV!I157),番号対応表!$A$2:$B$10,2),"")</f>
        <v/>
      </c>
      <c r="J179" s="11" t="str">
        <f>電源等情報データCSV!W157&amp;""</f>
        <v/>
      </c>
      <c r="K179" s="11" t="str">
        <f>電源等情報データCSV!X157&amp;""</f>
        <v/>
      </c>
      <c r="L179" s="11" t="str">
        <f>IFERROR(VLOOKUP(VALUE(電源等情報データCSV!AA157), 番号対応表!$D$2:$E$6,2),"")</f>
        <v/>
      </c>
      <c r="M179" s="11" t="str">
        <f>IFERROR(VLOOKUP(VALUE(電源等情報データCSV!AB157), 番号対応表!$G$2:$I$24,3),"")</f>
        <v/>
      </c>
      <c r="N179" s="12" t="str">
        <f>電源等情報データCSV!AC157&amp;""</f>
        <v/>
      </c>
      <c r="O179" s="12" t="str">
        <f>IF(電源等情報データCSV!AF157="","",IF(VALUE(電源等情報データCSV!AF157)=1, "有","無"))</f>
        <v/>
      </c>
      <c r="P179" s="49"/>
      <c r="Q179" s="50"/>
      <c r="R179" s="50"/>
      <c r="S179" s="50"/>
      <c r="T179" s="50"/>
      <c r="U179" s="50"/>
      <c r="V179" s="50"/>
      <c r="W179" s="50"/>
      <c r="X179" s="50"/>
      <c r="Y179" s="50"/>
      <c r="Z179" s="50"/>
    </row>
    <row r="180" spans="2:26" x14ac:dyDescent="0.45">
      <c r="B180" s="34">
        <v>157</v>
      </c>
      <c r="C180" s="11" t="str">
        <f>電源等情報データCSV!A158&amp;""</f>
        <v/>
      </c>
      <c r="D180" s="11" t="str">
        <f>電源等情報データCSV!B158&amp;""</f>
        <v/>
      </c>
      <c r="E180" s="11" t="str">
        <f>電源等情報データCSV!C158&amp;""</f>
        <v/>
      </c>
      <c r="F180" s="11" t="str">
        <f>電源等情報データCSV!D158&amp;""</f>
        <v/>
      </c>
      <c r="G180" s="11" t="str">
        <f>IF(VALUE(電源等情報データCSV!E158)=1, "安定電源","")</f>
        <v/>
      </c>
      <c r="H180" s="11" t="str">
        <f>電源等情報データCSV!F158&amp;""</f>
        <v/>
      </c>
      <c r="I180" s="11" t="str">
        <f>IFERROR(VLOOKUP(VALUE(電源等情報データCSV!I158),番号対応表!$A$2:$B$10,2),"")</f>
        <v/>
      </c>
      <c r="J180" s="11" t="str">
        <f>電源等情報データCSV!W158&amp;""</f>
        <v/>
      </c>
      <c r="K180" s="11" t="str">
        <f>電源等情報データCSV!X158&amp;""</f>
        <v/>
      </c>
      <c r="L180" s="11" t="str">
        <f>IFERROR(VLOOKUP(VALUE(電源等情報データCSV!AA158), 番号対応表!$D$2:$E$6,2),"")</f>
        <v/>
      </c>
      <c r="M180" s="11" t="str">
        <f>IFERROR(VLOOKUP(VALUE(電源等情報データCSV!AB158), 番号対応表!$G$2:$I$24,3),"")</f>
        <v/>
      </c>
      <c r="N180" s="12" t="str">
        <f>電源等情報データCSV!AC158&amp;""</f>
        <v/>
      </c>
      <c r="O180" s="12" t="str">
        <f>IF(電源等情報データCSV!AF158="","",IF(VALUE(電源等情報データCSV!AF158)=1, "有","無"))</f>
        <v/>
      </c>
      <c r="P180" s="49"/>
      <c r="Q180" s="50"/>
      <c r="R180" s="50"/>
      <c r="S180" s="50"/>
      <c r="T180" s="50"/>
      <c r="U180" s="50"/>
      <c r="V180" s="50"/>
      <c r="W180" s="50"/>
      <c r="X180" s="50"/>
      <c r="Y180" s="50"/>
      <c r="Z180" s="50"/>
    </row>
    <row r="181" spans="2:26" x14ac:dyDescent="0.45">
      <c r="B181" s="34">
        <v>158</v>
      </c>
      <c r="C181" s="11" t="str">
        <f>電源等情報データCSV!A159&amp;""</f>
        <v/>
      </c>
      <c r="D181" s="11" t="str">
        <f>電源等情報データCSV!B159&amp;""</f>
        <v/>
      </c>
      <c r="E181" s="11" t="str">
        <f>電源等情報データCSV!C159&amp;""</f>
        <v/>
      </c>
      <c r="F181" s="11" t="str">
        <f>電源等情報データCSV!D159&amp;""</f>
        <v/>
      </c>
      <c r="G181" s="11" t="str">
        <f>IF(VALUE(電源等情報データCSV!E159)=1, "安定電源","")</f>
        <v/>
      </c>
      <c r="H181" s="11" t="str">
        <f>電源等情報データCSV!F159&amp;""</f>
        <v/>
      </c>
      <c r="I181" s="11" t="str">
        <f>IFERROR(VLOOKUP(VALUE(電源等情報データCSV!I159),番号対応表!$A$2:$B$10,2),"")</f>
        <v/>
      </c>
      <c r="J181" s="11" t="str">
        <f>電源等情報データCSV!W159&amp;""</f>
        <v/>
      </c>
      <c r="K181" s="11" t="str">
        <f>電源等情報データCSV!X159&amp;""</f>
        <v/>
      </c>
      <c r="L181" s="11" t="str">
        <f>IFERROR(VLOOKUP(VALUE(電源等情報データCSV!AA159), 番号対応表!$D$2:$E$6,2),"")</f>
        <v/>
      </c>
      <c r="M181" s="11" t="str">
        <f>IFERROR(VLOOKUP(VALUE(電源等情報データCSV!AB159), 番号対応表!$G$2:$I$24,3),"")</f>
        <v/>
      </c>
      <c r="N181" s="12" t="str">
        <f>電源等情報データCSV!AC159&amp;""</f>
        <v/>
      </c>
      <c r="O181" s="12" t="str">
        <f>IF(電源等情報データCSV!AF159="","",IF(VALUE(電源等情報データCSV!AF159)=1, "有","無"))</f>
        <v/>
      </c>
      <c r="P181" s="49"/>
      <c r="Q181" s="50"/>
      <c r="R181" s="50"/>
      <c r="S181" s="50"/>
      <c r="T181" s="50"/>
      <c r="U181" s="50"/>
      <c r="V181" s="50"/>
      <c r="W181" s="50"/>
      <c r="X181" s="50"/>
      <c r="Y181" s="50"/>
      <c r="Z181" s="50"/>
    </row>
    <row r="182" spans="2:26" x14ac:dyDescent="0.45">
      <c r="B182" s="34">
        <v>159</v>
      </c>
      <c r="C182" s="11" t="str">
        <f>電源等情報データCSV!A160&amp;""</f>
        <v/>
      </c>
      <c r="D182" s="11" t="str">
        <f>電源等情報データCSV!B160&amp;""</f>
        <v/>
      </c>
      <c r="E182" s="11" t="str">
        <f>電源等情報データCSV!C160&amp;""</f>
        <v/>
      </c>
      <c r="F182" s="11" t="str">
        <f>電源等情報データCSV!D160&amp;""</f>
        <v/>
      </c>
      <c r="G182" s="11" t="str">
        <f>IF(VALUE(電源等情報データCSV!E160)=1, "安定電源","")</f>
        <v/>
      </c>
      <c r="H182" s="11" t="str">
        <f>電源等情報データCSV!F160&amp;""</f>
        <v/>
      </c>
      <c r="I182" s="11" t="str">
        <f>IFERROR(VLOOKUP(VALUE(電源等情報データCSV!I160),番号対応表!$A$2:$B$10,2),"")</f>
        <v/>
      </c>
      <c r="J182" s="11" t="str">
        <f>電源等情報データCSV!W160&amp;""</f>
        <v/>
      </c>
      <c r="K182" s="11" t="str">
        <f>電源等情報データCSV!X160&amp;""</f>
        <v/>
      </c>
      <c r="L182" s="11" t="str">
        <f>IFERROR(VLOOKUP(VALUE(電源等情報データCSV!AA160), 番号対応表!$D$2:$E$6,2),"")</f>
        <v/>
      </c>
      <c r="M182" s="11" t="str">
        <f>IFERROR(VLOOKUP(VALUE(電源等情報データCSV!AB160), 番号対応表!$G$2:$I$24,3),"")</f>
        <v/>
      </c>
      <c r="N182" s="12" t="str">
        <f>電源等情報データCSV!AC160&amp;""</f>
        <v/>
      </c>
      <c r="O182" s="12" t="str">
        <f>IF(電源等情報データCSV!AF160="","",IF(VALUE(電源等情報データCSV!AF160)=1, "有","無"))</f>
        <v/>
      </c>
      <c r="P182" s="49"/>
      <c r="Q182" s="50"/>
      <c r="R182" s="50"/>
      <c r="S182" s="50"/>
      <c r="T182" s="50"/>
      <c r="U182" s="50"/>
      <c r="V182" s="50"/>
      <c r="W182" s="50"/>
      <c r="X182" s="50"/>
      <c r="Y182" s="50"/>
      <c r="Z182" s="50"/>
    </row>
    <row r="183" spans="2:26" x14ac:dyDescent="0.45">
      <c r="B183" s="34">
        <v>160</v>
      </c>
      <c r="C183" s="11" t="str">
        <f>電源等情報データCSV!A161&amp;""</f>
        <v/>
      </c>
      <c r="D183" s="11" t="str">
        <f>電源等情報データCSV!B161&amp;""</f>
        <v/>
      </c>
      <c r="E183" s="11" t="str">
        <f>電源等情報データCSV!C161&amp;""</f>
        <v/>
      </c>
      <c r="F183" s="11" t="str">
        <f>電源等情報データCSV!D161&amp;""</f>
        <v/>
      </c>
      <c r="G183" s="11" t="str">
        <f>IF(VALUE(電源等情報データCSV!E161)=1, "安定電源","")</f>
        <v/>
      </c>
      <c r="H183" s="11" t="str">
        <f>電源等情報データCSV!F161&amp;""</f>
        <v/>
      </c>
      <c r="I183" s="11" t="str">
        <f>IFERROR(VLOOKUP(VALUE(電源等情報データCSV!I161),番号対応表!$A$2:$B$10,2),"")</f>
        <v/>
      </c>
      <c r="J183" s="11" t="str">
        <f>電源等情報データCSV!W161&amp;""</f>
        <v/>
      </c>
      <c r="K183" s="11" t="str">
        <f>電源等情報データCSV!X161&amp;""</f>
        <v/>
      </c>
      <c r="L183" s="11" t="str">
        <f>IFERROR(VLOOKUP(VALUE(電源等情報データCSV!AA161), 番号対応表!$D$2:$E$6,2),"")</f>
        <v/>
      </c>
      <c r="M183" s="11" t="str">
        <f>IFERROR(VLOOKUP(VALUE(電源等情報データCSV!AB161), 番号対応表!$G$2:$I$24,3),"")</f>
        <v/>
      </c>
      <c r="N183" s="12" t="str">
        <f>電源等情報データCSV!AC161&amp;""</f>
        <v/>
      </c>
      <c r="O183" s="12" t="str">
        <f>IF(電源等情報データCSV!AF161="","",IF(VALUE(電源等情報データCSV!AF161)=1, "有","無"))</f>
        <v/>
      </c>
      <c r="P183" s="49"/>
      <c r="Q183" s="50"/>
      <c r="R183" s="50"/>
      <c r="S183" s="50"/>
      <c r="T183" s="50"/>
      <c r="U183" s="50"/>
      <c r="V183" s="50"/>
      <c r="W183" s="50"/>
      <c r="X183" s="50"/>
      <c r="Y183" s="50"/>
      <c r="Z183" s="50"/>
    </row>
    <row r="184" spans="2:26" x14ac:dyDescent="0.45">
      <c r="B184" s="34">
        <v>161</v>
      </c>
      <c r="C184" s="11" t="str">
        <f>電源等情報データCSV!A162&amp;""</f>
        <v/>
      </c>
      <c r="D184" s="11" t="str">
        <f>電源等情報データCSV!B162&amp;""</f>
        <v/>
      </c>
      <c r="E184" s="11" t="str">
        <f>電源等情報データCSV!C162&amp;""</f>
        <v/>
      </c>
      <c r="F184" s="11" t="str">
        <f>電源等情報データCSV!D162&amp;""</f>
        <v/>
      </c>
      <c r="G184" s="11" t="str">
        <f>IF(VALUE(電源等情報データCSV!E162)=1, "安定電源","")</f>
        <v/>
      </c>
      <c r="H184" s="11" t="str">
        <f>電源等情報データCSV!F162&amp;""</f>
        <v/>
      </c>
      <c r="I184" s="11" t="str">
        <f>IFERROR(VLOOKUP(VALUE(電源等情報データCSV!I162),番号対応表!$A$2:$B$10,2),"")</f>
        <v/>
      </c>
      <c r="J184" s="11" t="str">
        <f>電源等情報データCSV!W162&amp;""</f>
        <v/>
      </c>
      <c r="K184" s="11" t="str">
        <f>電源等情報データCSV!X162&amp;""</f>
        <v/>
      </c>
      <c r="L184" s="11" t="str">
        <f>IFERROR(VLOOKUP(VALUE(電源等情報データCSV!AA162), 番号対応表!$D$2:$E$6,2),"")</f>
        <v/>
      </c>
      <c r="M184" s="11" t="str">
        <f>IFERROR(VLOOKUP(VALUE(電源等情報データCSV!AB162), 番号対応表!$G$2:$I$24,3),"")</f>
        <v/>
      </c>
      <c r="N184" s="12" t="str">
        <f>電源等情報データCSV!AC162&amp;""</f>
        <v/>
      </c>
      <c r="O184" s="12" t="str">
        <f>IF(電源等情報データCSV!AF162="","",IF(VALUE(電源等情報データCSV!AF162)=1, "有","無"))</f>
        <v/>
      </c>
      <c r="P184" s="49"/>
      <c r="Q184" s="50"/>
      <c r="R184" s="50"/>
      <c r="S184" s="50"/>
      <c r="T184" s="50"/>
      <c r="U184" s="50"/>
      <c r="V184" s="50"/>
      <c r="W184" s="50"/>
      <c r="X184" s="50"/>
      <c r="Y184" s="50"/>
      <c r="Z184" s="50"/>
    </row>
    <row r="185" spans="2:26" x14ac:dyDescent="0.45">
      <c r="B185" s="34">
        <v>162</v>
      </c>
      <c r="C185" s="11" t="str">
        <f>電源等情報データCSV!A163&amp;""</f>
        <v/>
      </c>
      <c r="D185" s="11" t="str">
        <f>電源等情報データCSV!B163&amp;""</f>
        <v/>
      </c>
      <c r="E185" s="11" t="str">
        <f>電源等情報データCSV!C163&amp;""</f>
        <v/>
      </c>
      <c r="F185" s="11" t="str">
        <f>電源等情報データCSV!D163&amp;""</f>
        <v/>
      </c>
      <c r="G185" s="11" t="str">
        <f>IF(VALUE(電源等情報データCSV!E163)=1, "安定電源","")</f>
        <v/>
      </c>
      <c r="H185" s="11" t="str">
        <f>電源等情報データCSV!F163&amp;""</f>
        <v/>
      </c>
      <c r="I185" s="11" t="str">
        <f>IFERROR(VLOOKUP(VALUE(電源等情報データCSV!I163),番号対応表!$A$2:$B$10,2),"")</f>
        <v/>
      </c>
      <c r="J185" s="11" t="str">
        <f>電源等情報データCSV!W163&amp;""</f>
        <v/>
      </c>
      <c r="K185" s="11" t="str">
        <f>電源等情報データCSV!X163&amp;""</f>
        <v/>
      </c>
      <c r="L185" s="11" t="str">
        <f>IFERROR(VLOOKUP(VALUE(電源等情報データCSV!AA163), 番号対応表!$D$2:$E$6,2),"")</f>
        <v/>
      </c>
      <c r="M185" s="11" t="str">
        <f>IFERROR(VLOOKUP(VALUE(電源等情報データCSV!AB163), 番号対応表!$G$2:$I$24,3),"")</f>
        <v/>
      </c>
      <c r="N185" s="12" t="str">
        <f>電源等情報データCSV!AC163&amp;""</f>
        <v/>
      </c>
      <c r="O185" s="12" t="str">
        <f>IF(電源等情報データCSV!AF163="","",IF(VALUE(電源等情報データCSV!AF163)=1, "有","無"))</f>
        <v/>
      </c>
      <c r="P185" s="49"/>
      <c r="Q185" s="50"/>
      <c r="R185" s="50"/>
      <c r="S185" s="50"/>
      <c r="T185" s="50"/>
      <c r="U185" s="50"/>
      <c r="V185" s="50"/>
      <c r="W185" s="50"/>
      <c r="X185" s="50"/>
      <c r="Y185" s="50"/>
      <c r="Z185" s="50"/>
    </row>
    <row r="186" spans="2:26" x14ac:dyDescent="0.45">
      <c r="B186" s="34">
        <v>163</v>
      </c>
      <c r="C186" s="11" t="str">
        <f>電源等情報データCSV!A164&amp;""</f>
        <v/>
      </c>
      <c r="D186" s="11" t="str">
        <f>電源等情報データCSV!B164&amp;""</f>
        <v/>
      </c>
      <c r="E186" s="11" t="str">
        <f>電源等情報データCSV!C164&amp;""</f>
        <v/>
      </c>
      <c r="F186" s="11" t="str">
        <f>電源等情報データCSV!D164&amp;""</f>
        <v/>
      </c>
      <c r="G186" s="11" t="str">
        <f>IF(VALUE(電源等情報データCSV!E164)=1, "安定電源","")</f>
        <v/>
      </c>
      <c r="H186" s="11" t="str">
        <f>電源等情報データCSV!F164&amp;""</f>
        <v/>
      </c>
      <c r="I186" s="11" t="str">
        <f>IFERROR(VLOOKUP(VALUE(電源等情報データCSV!I164),番号対応表!$A$2:$B$10,2),"")</f>
        <v/>
      </c>
      <c r="J186" s="11" t="str">
        <f>電源等情報データCSV!W164&amp;""</f>
        <v/>
      </c>
      <c r="K186" s="11" t="str">
        <f>電源等情報データCSV!X164&amp;""</f>
        <v/>
      </c>
      <c r="L186" s="11" t="str">
        <f>IFERROR(VLOOKUP(VALUE(電源等情報データCSV!AA164), 番号対応表!$D$2:$E$6,2),"")</f>
        <v/>
      </c>
      <c r="M186" s="11" t="str">
        <f>IFERROR(VLOOKUP(VALUE(電源等情報データCSV!AB164), 番号対応表!$G$2:$I$24,3),"")</f>
        <v/>
      </c>
      <c r="N186" s="12" t="str">
        <f>電源等情報データCSV!AC164&amp;""</f>
        <v/>
      </c>
      <c r="O186" s="12" t="str">
        <f>IF(電源等情報データCSV!AF164="","",IF(VALUE(電源等情報データCSV!AF164)=1, "有","無"))</f>
        <v/>
      </c>
      <c r="P186" s="49"/>
      <c r="Q186" s="50"/>
      <c r="R186" s="50"/>
      <c r="S186" s="50"/>
      <c r="T186" s="50"/>
      <c r="U186" s="50"/>
      <c r="V186" s="50"/>
      <c r="W186" s="50"/>
      <c r="X186" s="50"/>
      <c r="Y186" s="50"/>
      <c r="Z186" s="50"/>
    </row>
    <row r="187" spans="2:26" x14ac:dyDescent="0.45">
      <c r="B187" s="34">
        <v>164</v>
      </c>
      <c r="C187" s="11" t="str">
        <f>電源等情報データCSV!A165&amp;""</f>
        <v/>
      </c>
      <c r="D187" s="11" t="str">
        <f>電源等情報データCSV!B165&amp;""</f>
        <v/>
      </c>
      <c r="E187" s="11" t="str">
        <f>電源等情報データCSV!C165&amp;""</f>
        <v/>
      </c>
      <c r="F187" s="11" t="str">
        <f>電源等情報データCSV!D165&amp;""</f>
        <v/>
      </c>
      <c r="G187" s="11" t="str">
        <f>IF(VALUE(電源等情報データCSV!E165)=1, "安定電源","")</f>
        <v/>
      </c>
      <c r="H187" s="11" t="str">
        <f>電源等情報データCSV!F165&amp;""</f>
        <v/>
      </c>
      <c r="I187" s="11" t="str">
        <f>IFERROR(VLOOKUP(VALUE(電源等情報データCSV!I165),番号対応表!$A$2:$B$10,2),"")</f>
        <v/>
      </c>
      <c r="J187" s="11" t="str">
        <f>電源等情報データCSV!W165&amp;""</f>
        <v/>
      </c>
      <c r="K187" s="11" t="str">
        <f>電源等情報データCSV!X165&amp;""</f>
        <v/>
      </c>
      <c r="L187" s="11" t="str">
        <f>IFERROR(VLOOKUP(VALUE(電源等情報データCSV!AA165), 番号対応表!$D$2:$E$6,2),"")</f>
        <v/>
      </c>
      <c r="M187" s="11" t="str">
        <f>IFERROR(VLOOKUP(VALUE(電源等情報データCSV!AB165), 番号対応表!$G$2:$I$24,3),"")</f>
        <v/>
      </c>
      <c r="N187" s="12" t="str">
        <f>電源等情報データCSV!AC165&amp;""</f>
        <v/>
      </c>
      <c r="O187" s="12" t="str">
        <f>IF(電源等情報データCSV!AF165="","",IF(VALUE(電源等情報データCSV!AF165)=1, "有","無"))</f>
        <v/>
      </c>
      <c r="P187" s="49"/>
      <c r="Q187" s="50"/>
      <c r="R187" s="50"/>
      <c r="S187" s="50"/>
      <c r="T187" s="50"/>
      <c r="U187" s="50"/>
      <c r="V187" s="50"/>
      <c r="W187" s="50"/>
      <c r="X187" s="50"/>
      <c r="Y187" s="50"/>
      <c r="Z187" s="50"/>
    </row>
    <row r="188" spans="2:26" x14ac:dyDescent="0.45">
      <c r="B188" s="34">
        <v>165</v>
      </c>
      <c r="C188" s="11" t="str">
        <f>電源等情報データCSV!A166&amp;""</f>
        <v/>
      </c>
      <c r="D188" s="11" t="str">
        <f>電源等情報データCSV!B166&amp;""</f>
        <v/>
      </c>
      <c r="E188" s="11" t="str">
        <f>電源等情報データCSV!C166&amp;""</f>
        <v/>
      </c>
      <c r="F188" s="11" t="str">
        <f>電源等情報データCSV!D166&amp;""</f>
        <v/>
      </c>
      <c r="G188" s="11" t="str">
        <f>IF(VALUE(電源等情報データCSV!E166)=1, "安定電源","")</f>
        <v/>
      </c>
      <c r="H188" s="11" t="str">
        <f>電源等情報データCSV!F166&amp;""</f>
        <v/>
      </c>
      <c r="I188" s="11" t="str">
        <f>IFERROR(VLOOKUP(VALUE(電源等情報データCSV!I166),番号対応表!$A$2:$B$10,2),"")</f>
        <v/>
      </c>
      <c r="J188" s="11" t="str">
        <f>電源等情報データCSV!W166&amp;""</f>
        <v/>
      </c>
      <c r="K188" s="11" t="str">
        <f>電源等情報データCSV!X166&amp;""</f>
        <v/>
      </c>
      <c r="L188" s="11" t="str">
        <f>IFERROR(VLOOKUP(VALUE(電源等情報データCSV!AA166), 番号対応表!$D$2:$E$6,2),"")</f>
        <v/>
      </c>
      <c r="M188" s="11" t="str">
        <f>IFERROR(VLOOKUP(VALUE(電源等情報データCSV!AB166), 番号対応表!$G$2:$I$24,3),"")</f>
        <v/>
      </c>
      <c r="N188" s="12" t="str">
        <f>電源等情報データCSV!AC166&amp;""</f>
        <v/>
      </c>
      <c r="O188" s="12" t="str">
        <f>IF(電源等情報データCSV!AF166="","",IF(VALUE(電源等情報データCSV!AF166)=1, "有","無"))</f>
        <v/>
      </c>
      <c r="P188" s="49"/>
      <c r="Q188" s="50"/>
      <c r="R188" s="50"/>
      <c r="S188" s="50"/>
      <c r="T188" s="50"/>
      <c r="U188" s="50"/>
      <c r="V188" s="50"/>
      <c r="W188" s="50"/>
      <c r="X188" s="50"/>
      <c r="Y188" s="50"/>
      <c r="Z188" s="50"/>
    </row>
    <row r="189" spans="2:26" x14ac:dyDescent="0.45">
      <c r="B189" s="34">
        <v>166</v>
      </c>
      <c r="C189" s="11" t="str">
        <f>電源等情報データCSV!A167&amp;""</f>
        <v/>
      </c>
      <c r="D189" s="11" t="str">
        <f>電源等情報データCSV!B167&amp;""</f>
        <v/>
      </c>
      <c r="E189" s="11" t="str">
        <f>電源等情報データCSV!C167&amp;""</f>
        <v/>
      </c>
      <c r="F189" s="11" t="str">
        <f>電源等情報データCSV!D167&amp;""</f>
        <v/>
      </c>
      <c r="G189" s="11" t="str">
        <f>IF(VALUE(電源等情報データCSV!E167)=1, "安定電源","")</f>
        <v/>
      </c>
      <c r="H189" s="11" t="str">
        <f>電源等情報データCSV!F167&amp;""</f>
        <v/>
      </c>
      <c r="I189" s="11" t="str">
        <f>IFERROR(VLOOKUP(VALUE(電源等情報データCSV!I167),番号対応表!$A$2:$B$10,2),"")</f>
        <v/>
      </c>
      <c r="J189" s="11" t="str">
        <f>電源等情報データCSV!W167&amp;""</f>
        <v/>
      </c>
      <c r="K189" s="11" t="str">
        <f>電源等情報データCSV!X167&amp;""</f>
        <v/>
      </c>
      <c r="L189" s="11" t="str">
        <f>IFERROR(VLOOKUP(VALUE(電源等情報データCSV!AA167), 番号対応表!$D$2:$E$6,2),"")</f>
        <v/>
      </c>
      <c r="M189" s="11" t="str">
        <f>IFERROR(VLOOKUP(VALUE(電源等情報データCSV!AB167), 番号対応表!$G$2:$I$24,3),"")</f>
        <v/>
      </c>
      <c r="N189" s="12" t="str">
        <f>電源等情報データCSV!AC167&amp;""</f>
        <v/>
      </c>
      <c r="O189" s="12" t="str">
        <f>IF(電源等情報データCSV!AF167="","",IF(VALUE(電源等情報データCSV!AF167)=1, "有","無"))</f>
        <v/>
      </c>
      <c r="P189" s="49"/>
      <c r="Q189" s="50"/>
      <c r="R189" s="50"/>
      <c r="S189" s="50"/>
      <c r="T189" s="50"/>
      <c r="U189" s="50"/>
      <c r="V189" s="50"/>
      <c r="W189" s="50"/>
      <c r="X189" s="50"/>
      <c r="Y189" s="50"/>
      <c r="Z189" s="50"/>
    </row>
    <row r="190" spans="2:26" x14ac:dyDescent="0.45">
      <c r="B190" s="34">
        <v>167</v>
      </c>
      <c r="C190" s="11" t="str">
        <f>電源等情報データCSV!A168&amp;""</f>
        <v/>
      </c>
      <c r="D190" s="11" t="str">
        <f>電源等情報データCSV!B168&amp;""</f>
        <v/>
      </c>
      <c r="E190" s="11" t="str">
        <f>電源等情報データCSV!C168&amp;""</f>
        <v/>
      </c>
      <c r="F190" s="11" t="str">
        <f>電源等情報データCSV!D168&amp;""</f>
        <v/>
      </c>
      <c r="G190" s="11" t="str">
        <f>IF(VALUE(電源等情報データCSV!E168)=1, "安定電源","")</f>
        <v/>
      </c>
      <c r="H190" s="11" t="str">
        <f>電源等情報データCSV!F168&amp;""</f>
        <v/>
      </c>
      <c r="I190" s="11" t="str">
        <f>IFERROR(VLOOKUP(VALUE(電源等情報データCSV!I168),番号対応表!$A$2:$B$10,2),"")</f>
        <v/>
      </c>
      <c r="J190" s="11" t="str">
        <f>電源等情報データCSV!W168&amp;""</f>
        <v/>
      </c>
      <c r="K190" s="11" t="str">
        <f>電源等情報データCSV!X168&amp;""</f>
        <v/>
      </c>
      <c r="L190" s="11" t="str">
        <f>IFERROR(VLOOKUP(VALUE(電源等情報データCSV!AA168), 番号対応表!$D$2:$E$6,2),"")</f>
        <v/>
      </c>
      <c r="M190" s="11" t="str">
        <f>IFERROR(VLOOKUP(VALUE(電源等情報データCSV!AB168), 番号対応表!$G$2:$I$24,3),"")</f>
        <v/>
      </c>
      <c r="N190" s="12" t="str">
        <f>電源等情報データCSV!AC168&amp;""</f>
        <v/>
      </c>
      <c r="O190" s="12" t="str">
        <f>IF(電源等情報データCSV!AF168="","",IF(VALUE(電源等情報データCSV!AF168)=1, "有","無"))</f>
        <v/>
      </c>
      <c r="P190" s="49"/>
      <c r="Q190" s="50"/>
      <c r="R190" s="50"/>
      <c r="S190" s="50"/>
      <c r="T190" s="50"/>
      <c r="U190" s="50"/>
      <c r="V190" s="50"/>
      <c r="W190" s="50"/>
      <c r="X190" s="50"/>
      <c r="Y190" s="50"/>
      <c r="Z190" s="50"/>
    </row>
    <row r="191" spans="2:26" x14ac:dyDescent="0.45">
      <c r="B191" s="34">
        <v>168</v>
      </c>
      <c r="C191" s="11" t="str">
        <f>電源等情報データCSV!A169&amp;""</f>
        <v/>
      </c>
      <c r="D191" s="11" t="str">
        <f>電源等情報データCSV!B169&amp;""</f>
        <v/>
      </c>
      <c r="E191" s="11" t="str">
        <f>電源等情報データCSV!C169&amp;""</f>
        <v/>
      </c>
      <c r="F191" s="11" t="str">
        <f>電源等情報データCSV!D169&amp;""</f>
        <v/>
      </c>
      <c r="G191" s="11" t="str">
        <f>IF(VALUE(電源等情報データCSV!E169)=1, "安定電源","")</f>
        <v/>
      </c>
      <c r="H191" s="11" t="str">
        <f>電源等情報データCSV!F169&amp;""</f>
        <v/>
      </c>
      <c r="I191" s="11" t="str">
        <f>IFERROR(VLOOKUP(VALUE(電源等情報データCSV!I169),番号対応表!$A$2:$B$10,2),"")</f>
        <v/>
      </c>
      <c r="J191" s="11" t="str">
        <f>電源等情報データCSV!W169&amp;""</f>
        <v/>
      </c>
      <c r="K191" s="11" t="str">
        <f>電源等情報データCSV!X169&amp;""</f>
        <v/>
      </c>
      <c r="L191" s="11" t="str">
        <f>IFERROR(VLOOKUP(VALUE(電源等情報データCSV!AA169), 番号対応表!$D$2:$E$6,2),"")</f>
        <v/>
      </c>
      <c r="M191" s="11" t="str">
        <f>IFERROR(VLOOKUP(VALUE(電源等情報データCSV!AB169), 番号対応表!$G$2:$I$24,3),"")</f>
        <v/>
      </c>
      <c r="N191" s="12" t="str">
        <f>電源等情報データCSV!AC169&amp;""</f>
        <v/>
      </c>
      <c r="O191" s="12" t="str">
        <f>IF(電源等情報データCSV!AF169="","",IF(VALUE(電源等情報データCSV!AF169)=1, "有","無"))</f>
        <v/>
      </c>
      <c r="P191" s="49"/>
      <c r="Q191" s="50"/>
      <c r="R191" s="50"/>
      <c r="S191" s="50"/>
      <c r="T191" s="50"/>
      <c r="U191" s="50"/>
      <c r="V191" s="50"/>
      <c r="W191" s="50"/>
      <c r="X191" s="50"/>
      <c r="Y191" s="50"/>
      <c r="Z191" s="50"/>
    </row>
    <row r="192" spans="2:26" x14ac:dyDescent="0.45">
      <c r="B192" s="34">
        <v>169</v>
      </c>
      <c r="C192" s="11" t="str">
        <f>電源等情報データCSV!A170&amp;""</f>
        <v/>
      </c>
      <c r="D192" s="11" t="str">
        <f>電源等情報データCSV!B170&amp;""</f>
        <v/>
      </c>
      <c r="E192" s="11" t="str">
        <f>電源等情報データCSV!C170&amp;""</f>
        <v/>
      </c>
      <c r="F192" s="11" t="str">
        <f>電源等情報データCSV!D170&amp;""</f>
        <v/>
      </c>
      <c r="G192" s="11" t="str">
        <f>IF(VALUE(電源等情報データCSV!E170)=1, "安定電源","")</f>
        <v/>
      </c>
      <c r="H192" s="11" t="str">
        <f>電源等情報データCSV!F170&amp;""</f>
        <v/>
      </c>
      <c r="I192" s="11" t="str">
        <f>IFERROR(VLOOKUP(VALUE(電源等情報データCSV!I170),番号対応表!$A$2:$B$10,2),"")</f>
        <v/>
      </c>
      <c r="J192" s="11" t="str">
        <f>電源等情報データCSV!W170&amp;""</f>
        <v/>
      </c>
      <c r="K192" s="11" t="str">
        <f>電源等情報データCSV!X170&amp;""</f>
        <v/>
      </c>
      <c r="L192" s="11" t="str">
        <f>IFERROR(VLOOKUP(VALUE(電源等情報データCSV!AA170), 番号対応表!$D$2:$E$6,2),"")</f>
        <v/>
      </c>
      <c r="M192" s="11" t="str">
        <f>IFERROR(VLOOKUP(VALUE(電源等情報データCSV!AB170), 番号対応表!$G$2:$I$24,3),"")</f>
        <v/>
      </c>
      <c r="N192" s="12" t="str">
        <f>電源等情報データCSV!AC170&amp;""</f>
        <v/>
      </c>
      <c r="O192" s="12" t="str">
        <f>IF(電源等情報データCSV!AF170="","",IF(VALUE(電源等情報データCSV!AF170)=1, "有","無"))</f>
        <v/>
      </c>
      <c r="P192" s="49"/>
      <c r="Q192" s="50"/>
      <c r="R192" s="50"/>
      <c r="S192" s="50"/>
      <c r="T192" s="50"/>
      <c r="U192" s="50"/>
      <c r="V192" s="50"/>
      <c r="W192" s="50"/>
      <c r="X192" s="50"/>
      <c r="Y192" s="50"/>
      <c r="Z192" s="50"/>
    </row>
    <row r="193" spans="2:26" x14ac:dyDescent="0.45">
      <c r="B193" s="34">
        <v>170</v>
      </c>
      <c r="C193" s="11" t="str">
        <f>電源等情報データCSV!A171&amp;""</f>
        <v/>
      </c>
      <c r="D193" s="11" t="str">
        <f>電源等情報データCSV!B171&amp;""</f>
        <v/>
      </c>
      <c r="E193" s="11" t="str">
        <f>電源等情報データCSV!C171&amp;""</f>
        <v/>
      </c>
      <c r="F193" s="11" t="str">
        <f>電源等情報データCSV!D171&amp;""</f>
        <v/>
      </c>
      <c r="G193" s="11" t="str">
        <f>IF(VALUE(電源等情報データCSV!E171)=1, "安定電源","")</f>
        <v/>
      </c>
      <c r="H193" s="11" t="str">
        <f>電源等情報データCSV!F171&amp;""</f>
        <v/>
      </c>
      <c r="I193" s="11" t="str">
        <f>IFERROR(VLOOKUP(VALUE(電源等情報データCSV!I171),番号対応表!$A$2:$B$10,2),"")</f>
        <v/>
      </c>
      <c r="J193" s="11" t="str">
        <f>電源等情報データCSV!W171&amp;""</f>
        <v/>
      </c>
      <c r="K193" s="11" t="str">
        <f>電源等情報データCSV!X171&amp;""</f>
        <v/>
      </c>
      <c r="L193" s="11" t="str">
        <f>IFERROR(VLOOKUP(VALUE(電源等情報データCSV!AA171), 番号対応表!$D$2:$E$6,2),"")</f>
        <v/>
      </c>
      <c r="M193" s="11" t="str">
        <f>IFERROR(VLOOKUP(VALUE(電源等情報データCSV!AB171), 番号対応表!$G$2:$I$24,3),"")</f>
        <v/>
      </c>
      <c r="N193" s="12" t="str">
        <f>電源等情報データCSV!AC171&amp;""</f>
        <v/>
      </c>
      <c r="O193" s="12" t="str">
        <f>IF(電源等情報データCSV!AF171="","",IF(VALUE(電源等情報データCSV!AF171)=1, "有","無"))</f>
        <v/>
      </c>
      <c r="P193" s="49"/>
      <c r="Q193" s="50"/>
      <c r="R193" s="50"/>
      <c r="S193" s="50"/>
      <c r="T193" s="50"/>
      <c r="U193" s="50"/>
      <c r="V193" s="50"/>
      <c r="W193" s="50"/>
      <c r="X193" s="50"/>
      <c r="Y193" s="50"/>
      <c r="Z193" s="50"/>
    </row>
    <row r="194" spans="2:26" x14ac:dyDescent="0.45">
      <c r="B194" s="34">
        <v>171</v>
      </c>
      <c r="C194" s="11" t="str">
        <f>電源等情報データCSV!A172&amp;""</f>
        <v/>
      </c>
      <c r="D194" s="11" t="str">
        <f>電源等情報データCSV!B172&amp;""</f>
        <v/>
      </c>
      <c r="E194" s="11" t="str">
        <f>電源等情報データCSV!C172&amp;""</f>
        <v/>
      </c>
      <c r="F194" s="11" t="str">
        <f>電源等情報データCSV!D172&amp;""</f>
        <v/>
      </c>
      <c r="G194" s="11" t="str">
        <f>IF(VALUE(電源等情報データCSV!E172)=1, "安定電源","")</f>
        <v/>
      </c>
      <c r="H194" s="11" t="str">
        <f>電源等情報データCSV!F172&amp;""</f>
        <v/>
      </c>
      <c r="I194" s="11" t="str">
        <f>IFERROR(VLOOKUP(VALUE(電源等情報データCSV!I172),番号対応表!$A$2:$B$10,2),"")</f>
        <v/>
      </c>
      <c r="J194" s="11" t="str">
        <f>電源等情報データCSV!W172&amp;""</f>
        <v/>
      </c>
      <c r="K194" s="11" t="str">
        <f>電源等情報データCSV!X172&amp;""</f>
        <v/>
      </c>
      <c r="L194" s="11" t="str">
        <f>IFERROR(VLOOKUP(VALUE(電源等情報データCSV!AA172), 番号対応表!$D$2:$E$6,2),"")</f>
        <v/>
      </c>
      <c r="M194" s="11" t="str">
        <f>IFERROR(VLOOKUP(VALUE(電源等情報データCSV!AB172), 番号対応表!$G$2:$I$24,3),"")</f>
        <v/>
      </c>
      <c r="N194" s="12" t="str">
        <f>電源等情報データCSV!AC172&amp;""</f>
        <v/>
      </c>
      <c r="O194" s="12" t="str">
        <f>IF(電源等情報データCSV!AF172="","",IF(VALUE(電源等情報データCSV!AF172)=1, "有","無"))</f>
        <v/>
      </c>
      <c r="P194" s="49"/>
      <c r="Q194" s="50"/>
      <c r="R194" s="50"/>
      <c r="S194" s="50"/>
      <c r="T194" s="50"/>
      <c r="U194" s="50"/>
      <c r="V194" s="50"/>
      <c r="W194" s="50"/>
      <c r="X194" s="50"/>
      <c r="Y194" s="50"/>
      <c r="Z194" s="50"/>
    </row>
    <row r="195" spans="2:26" x14ac:dyDescent="0.45">
      <c r="B195" s="34">
        <v>172</v>
      </c>
      <c r="C195" s="11" t="str">
        <f>電源等情報データCSV!A173&amp;""</f>
        <v/>
      </c>
      <c r="D195" s="11" t="str">
        <f>電源等情報データCSV!B173&amp;""</f>
        <v/>
      </c>
      <c r="E195" s="11" t="str">
        <f>電源等情報データCSV!C173&amp;""</f>
        <v/>
      </c>
      <c r="F195" s="11" t="str">
        <f>電源等情報データCSV!D173&amp;""</f>
        <v/>
      </c>
      <c r="G195" s="11" t="str">
        <f>IF(VALUE(電源等情報データCSV!E173)=1, "安定電源","")</f>
        <v/>
      </c>
      <c r="H195" s="11" t="str">
        <f>電源等情報データCSV!F173&amp;""</f>
        <v/>
      </c>
      <c r="I195" s="11" t="str">
        <f>IFERROR(VLOOKUP(VALUE(電源等情報データCSV!I173),番号対応表!$A$2:$B$10,2),"")</f>
        <v/>
      </c>
      <c r="J195" s="11" t="str">
        <f>電源等情報データCSV!W173&amp;""</f>
        <v/>
      </c>
      <c r="K195" s="11" t="str">
        <f>電源等情報データCSV!X173&amp;""</f>
        <v/>
      </c>
      <c r="L195" s="11" t="str">
        <f>IFERROR(VLOOKUP(VALUE(電源等情報データCSV!AA173), 番号対応表!$D$2:$E$6,2),"")</f>
        <v/>
      </c>
      <c r="M195" s="11" t="str">
        <f>IFERROR(VLOOKUP(VALUE(電源等情報データCSV!AB173), 番号対応表!$G$2:$I$24,3),"")</f>
        <v/>
      </c>
      <c r="N195" s="12" t="str">
        <f>電源等情報データCSV!AC173&amp;""</f>
        <v/>
      </c>
      <c r="O195" s="12" t="str">
        <f>IF(電源等情報データCSV!AF173="","",IF(VALUE(電源等情報データCSV!AF173)=1, "有","無"))</f>
        <v/>
      </c>
      <c r="P195" s="49"/>
      <c r="Q195" s="50"/>
      <c r="R195" s="50"/>
      <c r="S195" s="50"/>
      <c r="T195" s="50"/>
      <c r="U195" s="50"/>
      <c r="V195" s="50"/>
      <c r="W195" s="50"/>
      <c r="X195" s="50"/>
      <c r="Y195" s="50"/>
      <c r="Z195" s="50"/>
    </row>
    <row r="196" spans="2:26" x14ac:dyDescent="0.45">
      <c r="B196" s="34">
        <v>173</v>
      </c>
      <c r="C196" s="11" t="str">
        <f>電源等情報データCSV!A174&amp;""</f>
        <v/>
      </c>
      <c r="D196" s="11" t="str">
        <f>電源等情報データCSV!B174&amp;""</f>
        <v/>
      </c>
      <c r="E196" s="11" t="str">
        <f>電源等情報データCSV!C174&amp;""</f>
        <v/>
      </c>
      <c r="F196" s="11" t="str">
        <f>電源等情報データCSV!D174&amp;""</f>
        <v/>
      </c>
      <c r="G196" s="11" t="str">
        <f>IF(VALUE(電源等情報データCSV!E174)=1, "安定電源","")</f>
        <v/>
      </c>
      <c r="H196" s="11" t="str">
        <f>電源等情報データCSV!F174&amp;""</f>
        <v/>
      </c>
      <c r="I196" s="11" t="str">
        <f>IFERROR(VLOOKUP(VALUE(電源等情報データCSV!I174),番号対応表!$A$2:$B$10,2),"")</f>
        <v/>
      </c>
      <c r="J196" s="11" t="str">
        <f>電源等情報データCSV!W174&amp;""</f>
        <v/>
      </c>
      <c r="K196" s="11" t="str">
        <f>電源等情報データCSV!X174&amp;""</f>
        <v/>
      </c>
      <c r="L196" s="11" t="str">
        <f>IFERROR(VLOOKUP(VALUE(電源等情報データCSV!AA174), 番号対応表!$D$2:$E$6,2),"")</f>
        <v/>
      </c>
      <c r="M196" s="11" t="str">
        <f>IFERROR(VLOOKUP(VALUE(電源等情報データCSV!AB174), 番号対応表!$G$2:$I$24,3),"")</f>
        <v/>
      </c>
      <c r="N196" s="12" t="str">
        <f>電源等情報データCSV!AC174&amp;""</f>
        <v/>
      </c>
      <c r="O196" s="12" t="str">
        <f>IF(電源等情報データCSV!AF174="","",IF(VALUE(電源等情報データCSV!AF174)=1, "有","無"))</f>
        <v/>
      </c>
      <c r="P196" s="49"/>
      <c r="Q196" s="50"/>
      <c r="R196" s="50"/>
      <c r="S196" s="50"/>
      <c r="T196" s="50"/>
      <c r="U196" s="50"/>
      <c r="V196" s="50"/>
      <c r="W196" s="50"/>
      <c r="X196" s="50"/>
      <c r="Y196" s="50"/>
      <c r="Z196" s="50"/>
    </row>
    <row r="197" spans="2:26" x14ac:dyDescent="0.45">
      <c r="B197" s="34">
        <v>174</v>
      </c>
      <c r="C197" s="11" t="str">
        <f>電源等情報データCSV!A175&amp;""</f>
        <v/>
      </c>
      <c r="D197" s="11" t="str">
        <f>電源等情報データCSV!B175&amp;""</f>
        <v/>
      </c>
      <c r="E197" s="11" t="str">
        <f>電源等情報データCSV!C175&amp;""</f>
        <v/>
      </c>
      <c r="F197" s="11" t="str">
        <f>電源等情報データCSV!D175&amp;""</f>
        <v/>
      </c>
      <c r="G197" s="11" t="str">
        <f>IF(VALUE(電源等情報データCSV!E175)=1, "安定電源","")</f>
        <v/>
      </c>
      <c r="H197" s="11" t="str">
        <f>電源等情報データCSV!F175&amp;""</f>
        <v/>
      </c>
      <c r="I197" s="11" t="str">
        <f>IFERROR(VLOOKUP(VALUE(電源等情報データCSV!I175),番号対応表!$A$2:$B$10,2),"")</f>
        <v/>
      </c>
      <c r="J197" s="11" t="str">
        <f>電源等情報データCSV!W175&amp;""</f>
        <v/>
      </c>
      <c r="K197" s="11" t="str">
        <f>電源等情報データCSV!X175&amp;""</f>
        <v/>
      </c>
      <c r="L197" s="11" t="str">
        <f>IFERROR(VLOOKUP(VALUE(電源等情報データCSV!AA175), 番号対応表!$D$2:$E$6,2),"")</f>
        <v/>
      </c>
      <c r="M197" s="11" t="str">
        <f>IFERROR(VLOOKUP(VALUE(電源等情報データCSV!AB175), 番号対応表!$G$2:$I$24,3),"")</f>
        <v/>
      </c>
      <c r="N197" s="12" t="str">
        <f>電源等情報データCSV!AC175&amp;""</f>
        <v/>
      </c>
      <c r="O197" s="12" t="str">
        <f>IF(電源等情報データCSV!AF175="","",IF(VALUE(電源等情報データCSV!AF175)=1, "有","無"))</f>
        <v/>
      </c>
      <c r="P197" s="49"/>
      <c r="Q197" s="50"/>
      <c r="R197" s="50"/>
      <c r="S197" s="50"/>
      <c r="T197" s="50"/>
      <c r="U197" s="50"/>
      <c r="V197" s="50"/>
      <c r="W197" s="50"/>
      <c r="X197" s="50"/>
      <c r="Y197" s="50"/>
      <c r="Z197" s="50"/>
    </row>
    <row r="198" spans="2:26" x14ac:dyDescent="0.45">
      <c r="B198" s="34">
        <v>175</v>
      </c>
      <c r="C198" s="11" t="str">
        <f>電源等情報データCSV!A176&amp;""</f>
        <v/>
      </c>
      <c r="D198" s="11" t="str">
        <f>電源等情報データCSV!B176&amp;""</f>
        <v/>
      </c>
      <c r="E198" s="11" t="str">
        <f>電源等情報データCSV!C176&amp;""</f>
        <v/>
      </c>
      <c r="F198" s="11" t="str">
        <f>電源等情報データCSV!D176&amp;""</f>
        <v/>
      </c>
      <c r="G198" s="11" t="str">
        <f>IF(VALUE(電源等情報データCSV!E176)=1, "安定電源","")</f>
        <v/>
      </c>
      <c r="H198" s="11" t="str">
        <f>電源等情報データCSV!F176&amp;""</f>
        <v/>
      </c>
      <c r="I198" s="11" t="str">
        <f>IFERROR(VLOOKUP(VALUE(電源等情報データCSV!I176),番号対応表!$A$2:$B$10,2),"")</f>
        <v/>
      </c>
      <c r="J198" s="11" t="str">
        <f>電源等情報データCSV!W176&amp;""</f>
        <v/>
      </c>
      <c r="K198" s="11" t="str">
        <f>電源等情報データCSV!X176&amp;""</f>
        <v/>
      </c>
      <c r="L198" s="11" t="str">
        <f>IFERROR(VLOOKUP(VALUE(電源等情報データCSV!AA176), 番号対応表!$D$2:$E$6,2),"")</f>
        <v/>
      </c>
      <c r="M198" s="11" t="str">
        <f>IFERROR(VLOOKUP(VALUE(電源等情報データCSV!AB176), 番号対応表!$G$2:$I$24,3),"")</f>
        <v/>
      </c>
      <c r="N198" s="12" t="str">
        <f>電源等情報データCSV!AC176&amp;""</f>
        <v/>
      </c>
      <c r="O198" s="12" t="str">
        <f>IF(電源等情報データCSV!AF176="","",IF(VALUE(電源等情報データCSV!AF176)=1, "有","無"))</f>
        <v/>
      </c>
      <c r="P198" s="49"/>
      <c r="Q198" s="50"/>
      <c r="R198" s="50"/>
      <c r="S198" s="50"/>
      <c r="T198" s="50"/>
      <c r="U198" s="50"/>
      <c r="V198" s="50"/>
      <c r="W198" s="50"/>
      <c r="X198" s="50"/>
      <c r="Y198" s="50"/>
      <c r="Z198" s="50"/>
    </row>
    <row r="199" spans="2:26" x14ac:dyDescent="0.45">
      <c r="B199" s="34">
        <v>176</v>
      </c>
      <c r="C199" s="11" t="str">
        <f>電源等情報データCSV!A177&amp;""</f>
        <v/>
      </c>
      <c r="D199" s="11" t="str">
        <f>電源等情報データCSV!B177&amp;""</f>
        <v/>
      </c>
      <c r="E199" s="11" t="str">
        <f>電源等情報データCSV!C177&amp;""</f>
        <v/>
      </c>
      <c r="F199" s="11" t="str">
        <f>電源等情報データCSV!D177&amp;""</f>
        <v/>
      </c>
      <c r="G199" s="11" t="str">
        <f>IF(VALUE(電源等情報データCSV!E177)=1, "安定電源","")</f>
        <v/>
      </c>
      <c r="H199" s="11" t="str">
        <f>電源等情報データCSV!F177&amp;""</f>
        <v/>
      </c>
      <c r="I199" s="11" t="str">
        <f>IFERROR(VLOOKUP(VALUE(電源等情報データCSV!I177),番号対応表!$A$2:$B$10,2),"")</f>
        <v/>
      </c>
      <c r="J199" s="11" t="str">
        <f>電源等情報データCSV!W177&amp;""</f>
        <v/>
      </c>
      <c r="K199" s="11" t="str">
        <f>電源等情報データCSV!X177&amp;""</f>
        <v/>
      </c>
      <c r="L199" s="11" t="str">
        <f>IFERROR(VLOOKUP(VALUE(電源等情報データCSV!AA177), 番号対応表!$D$2:$E$6,2),"")</f>
        <v/>
      </c>
      <c r="M199" s="11" t="str">
        <f>IFERROR(VLOOKUP(VALUE(電源等情報データCSV!AB177), 番号対応表!$G$2:$I$24,3),"")</f>
        <v/>
      </c>
      <c r="N199" s="12" t="str">
        <f>電源等情報データCSV!AC177&amp;""</f>
        <v/>
      </c>
      <c r="O199" s="12" t="str">
        <f>IF(電源等情報データCSV!AF177="","",IF(VALUE(電源等情報データCSV!AF177)=1, "有","無"))</f>
        <v/>
      </c>
      <c r="P199" s="49"/>
      <c r="Q199" s="50"/>
      <c r="R199" s="50"/>
      <c r="S199" s="50"/>
      <c r="T199" s="50"/>
      <c r="U199" s="50"/>
      <c r="V199" s="50"/>
      <c r="W199" s="50"/>
      <c r="X199" s="50"/>
      <c r="Y199" s="50"/>
      <c r="Z199" s="50"/>
    </row>
    <row r="200" spans="2:26" x14ac:dyDescent="0.45">
      <c r="B200" s="34">
        <v>177</v>
      </c>
      <c r="C200" s="11" t="str">
        <f>電源等情報データCSV!A178&amp;""</f>
        <v/>
      </c>
      <c r="D200" s="11" t="str">
        <f>電源等情報データCSV!B178&amp;""</f>
        <v/>
      </c>
      <c r="E200" s="11" t="str">
        <f>電源等情報データCSV!C178&amp;""</f>
        <v/>
      </c>
      <c r="F200" s="11" t="str">
        <f>電源等情報データCSV!D178&amp;""</f>
        <v/>
      </c>
      <c r="G200" s="11" t="str">
        <f>IF(VALUE(電源等情報データCSV!E178)=1, "安定電源","")</f>
        <v/>
      </c>
      <c r="H200" s="11" t="str">
        <f>電源等情報データCSV!F178&amp;""</f>
        <v/>
      </c>
      <c r="I200" s="11" t="str">
        <f>IFERROR(VLOOKUP(VALUE(電源等情報データCSV!I178),番号対応表!$A$2:$B$10,2),"")</f>
        <v/>
      </c>
      <c r="J200" s="11" t="str">
        <f>電源等情報データCSV!W178&amp;""</f>
        <v/>
      </c>
      <c r="K200" s="11" t="str">
        <f>電源等情報データCSV!X178&amp;""</f>
        <v/>
      </c>
      <c r="L200" s="11" t="str">
        <f>IFERROR(VLOOKUP(VALUE(電源等情報データCSV!AA178), 番号対応表!$D$2:$E$6,2),"")</f>
        <v/>
      </c>
      <c r="M200" s="11" t="str">
        <f>IFERROR(VLOOKUP(VALUE(電源等情報データCSV!AB178), 番号対応表!$G$2:$I$24,3),"")</f>
        <v/>
      </c>
      <c r="N200" s="12" t="str">
        <f>電源等情報データCSV!AC178&amp;""</f>
        <v/>
      </c>
      <c r="O200" s="12" t="str">
        <f>IF(電源等情報データCSV!AF178="","",IF(VALUE(電源等情報データCSV!AF178)=1, "有","無"))</f>
        <v/>
      </c>
      <c r="P200" s="49"/>
      <c r="Q200" s="50"/>
      <c r="R200" s="50"/>
      <c r="S200" s="50"/>
      <c r="T200" s="50"/>
      <c r="U200" s="50"/>
      <c r="V200" s="50"/>
      <c r="W200" s="50"/>
      <c r="X200" s="50"/>
      <c r="Y200" s="50"/>
      <c r="Z200" s="50"/>
    </row>
    <row r="201" spans="2:26" x14ac:dyDescent="0.45">
      <c r="B201" s="34">
        <v>178</v>
      </c>
      <c r="C201" s="11" t="str">
        <f>電源等情報データCSV!A179&amp;""</f>
        <v/>
      </c>
      <c r="D201" s="11" t="str">
        <f>電源等情報データCSV!B179&amp;""</f>
        <v/>
      </c>
      <c r="E201" s="11" t="str">
        <f>電源等情報データCSV!C179&amp;""</f>
        <v/>
      </c>
      <c r="F201" s="11" t="str">
        <f>電源等情報データCSV!D179&amp;""</f>
        <v/>
      </c>
      <c r="G201" s="11" t="str">
        <f>IF(VALUE(電源等情報データCSV!E179)=1, "安定電源","")</f>
        <v/>
      </c>
      <c r="H201" s="11" t="str">
        <f>電源等情報データCSV!F179&amp;""</f>
        <v/>
      </c>
      <c r="I201" s="11" t="str">
        <f>IFERROR(VLOOKUP(VALUE(電源等情報データCSV!I179),番号対応表!$A$2:$B$10,2),"")</f>
        <v/>
      </c>
      <c r="J201" s="11" t="str">
        <f>電源等情報データCSV!W179&amp;""</f>
        <v/>
      </c>
      <c r="K201" s="11" t="str">
        <f>電源等情報データCSV!X179&amp;""</f>
        <v/>
      </c>
      <c r="L201" s="11" t="str">
        <f>IFERROR(VLOOKUP(VALUE(電源等情報データCSV!AA179), 番号対応表!$D$2:$E$6,2),"")</f>
        <v/>
      </c>
      <c r="M201" s="11" t="str">
        <f>IFERROR(VLOOKUP(VALUE(電源等情報データCSV!AB179), 番号対応表!$G$2:$I$24,3),"")</f>
        <v/>
      </c>
      <c r="N201" s="12" t="str">
        <f>電源等情報データCSV!AC179&amp;""</f>
        <v/>
      </c>
      <c r="O201" s="12" t="str">
        <f>IF(電源等情報データCSV!AF179="","",IF(VALUE(電源等情報データCSV!AF179)=1, "有","無"))</f>
        <v/>
      </c>
      <c r="P201" s="49"/>
      <c r="Q201" s="50"/>
      <c r="R201" s="50"/>
      <c r="S201" s="50"/>
      <c r="T201" s="50"/>
      <c r="U201" s="50"/>
      <c r="V201" s="50"/>
      <c r="W201" s="50"/>
      <c r="X201" s="50"/>
      <c r="Y201" s="50"/>
      <c r="Z201" s="50"/>
    </row>
    <row r="202" spans="2:26" x14ac:dyDescent="0.45">
      <c r="B202" s="34">
        <v>179</v>
      </c>
      <c r="C202" s="11" t="str">
        <f>電源等情報データCSV!A180&amp;""</f>
        <v/>
      </c>
      <c r="D202" s="11" t="str">
        <f>電源等情報データCSV!B180&amp;""</f>
        <v/>
      </c>
      <c r="E202" s="11" t="str">
        <f>電源等情報データCSV!C180&amp;""</f>
        <v/>
      </c>
      <c r="F202" s="11" t="str">
        <f>電源等情報データCSV!D180&amp;""</f>
        <v/>
      </c>
      <c r="G202" s="11" t="str">
        <f>IF(VALUE(電源等情報データCSV!E180)=1, "安定電源","")</f>
        <v/>
      </c>
      <c r="H202" s="11" t="str">
        <f>電源等情報データCSV!F180&amp;""</f>
        <v/>
      </c>
      <c r="I202" s="11" t="str">
        <f>IFERROR(VLOOKUP(VALUE(電源等情報データCSV!I180),番号対応表!$A$2:$B$10,2),"")</f>
        <v/>
      </c>
      <c r="J202" s="11" t="str">
        <f>電源等情報データCSV!W180&amp;""</f>
        <v/>
      </c>
      <c r="K202" s="11" t="str">
        <f>電源等情報データCSV!X180&amp;""</f>
        <v/>
      </c>
      <c r="L202" s="11" t="str">
        <f>IFERROR(VLOOKUP(VALUE(電源等情報データCSV!AA180), 番号対応表!$D$2:$E$6,2),"")</f>
        <v/>
      </c>
      <c r="M202" s="11" t="str">
        <f>IFERROR(VLOOKUP(VALUE(電源等情報データCSV!AB180), 番号対応表!$G$2:$I$24,3),"")</f>
        <v/>
      </c>
      <c r="N202" s="12" t="str">
        <f>電源等情報データCSV!AC180&amp;""</f>
        <v/>
      </c>
      <c r="O202" s="12" t="str">
        <f>IF(電源等情報データCSV!AF180="","",IF(VALUE(電源等情報データCSV!AF180)=1, "有","無"))</f>
        <v/>
      </c>
      <c r="P202" s="49"/>
      <c r="Q202" s="50"/>
      <c r="R202" s="50"/>
      <c r="S202" s="50"/>
      <c r="T202" s="50"/>
      <c r="U202" s="50"/>
      <c r="V202" s="50"/>
      <c r="W202" s="50"/>
      <c r="X202" s="50"/>
      <c r="Y202" s="50"/>
      <c r="Z202" s="50"/>
    </row>
    <row r="203" spans="2:26" x14ac:dyDescent="0.45">
      <c r="B203" s="34">
        <v>180</v>
      </c>
      <c r="C203" s="11" t="str">
        <f>電源等情報データCSV!A181&amp;""</f>
        <v/>
      </c>
      <c r="D203" s="11" t="str">
        <f>電源等情報データCSV!B181&amp;""</f>
        <v/>
      </c>
      <c r="E203" s="11" t="str">
        <f>電源等情報データCSV!C181&amp;""</f>
        <v/>
      </c>
      <c r="F203" s="11" t="str">
        <f>電源等情報データCSV!D181&amp;""</f>
        <v/>
      </c>
      <c r="G203" s="11" t="str">
        <f>IF(VALUE(電源等情報データCSV!E181)=1, "安定電源","")</f>
        <v/>
      </c>
      <c r="H203" s="11" t="str">
        <f>電源等情報データCSV!F181&amp;""</f>
        <v/>
      </c>
      <c r="I203" s="11" t="str">
        <f>IFERROR(VLOOKUP(VALUE(電源等情報データCSV!I181),番号対応表!$A$2:$B$10,2),"")</f>
        <v/>
      </c>
      <c r="J203" s="11" t="str">
        <f>電源等情報データCSV!W181&amp;""</f>
        <v/>
      </c>
      <c r="K203" s="11" t="str">
        <f>電源等情報データCSV!X181&amp;""</f>
        <v/>
      </c>
      <c r="L203" s="11" t="str">
        <f>IFERROR(VLOOKUP(VALUE(電源等情報データCSV!AA181), 番号対応表!$D$2:$E$6,2),"")</f>
        <v/>
      </c>
      <c r="M203" s="11" t="str">
        <f>IFERROR(VLOOKUP(VALUE(電源等情報データCSV!AB181), 番号対応表!$G$2:$I$24,3),"")</f>
        <v/>
      </c>
      <c r="N203" s="12" t="str">
        <f>電源等情報データCSV!AC181&amp;""</f>
        <v/>
      </c>
      <c r="O203" s="12" t="str">
        <f>IF(電源等情報データCSV!AF181="","",IF(VALUE(電源等情報データCSV!AF181)=1, "有","無"))</f>
        <v/>
      </c>
      <c r="P203" s="49"/>
      <c r="Q203" s="50"/>
      <c r="R203" s="50"/>
      <c r="S203" s="50"/>
      <c r="T203" s="50"/>
      <c r="U203" s="50"/>
      <c r="V203" s="50"/>
      <c r="W203" s="50"/>
      <c r="X203" s="50"/>
      <c r="Y203" s="50"/>
      <c r="Z203" s="50"/>
    </row>
    <row r="204" spans="2:26" x14ac:dyDescent="0.45">
      <c r="B204" s="34">
        <v>181</v>
      </c>
      <c r="C204" s="11" t="str">
        <f>電源等情報データCSV!A182&amp;""</f>
        <v/>
      </c>
      <c r="D204" s="11" t="str">
        <f>電源等情報データCSV!B182&amp;""</f>
        <v/>
      </c>
      <c r="E204" s="11" t="str">
        <f>電源等情報データCSV!C182&amp;""</f>
        <v/>
      </c>
      <c r="F204" s="11" t="str">
        <f>電源等情報データCSV!D182&amp;""</f>
        <v/>
      </c>
      <c r="G204" s="11" t="str">
        <f>IF(VALUE(電源等情報データCSV!E182)=1, "安定電源","")</f>
        <v/>
      </c>
      <c r="H204" s="11" t="str">
        <f>電源等情報データCSV!F182&amp;""</f>
        <v/>
      </c>
      <c r="I204" s="11" t="str">
        <f>IFERROR(VLOOKUP(VALUE(電源等情報データCSV!I182),番号対応表!$A$2:$B$10,2),"")</f>
        <v/>
      </c>
      <c r="J204" s="11" t="str">
        <f>電源等情報データCSV!W182&amp;""</f>
        <v/>
      </c>
      <c r="K204" s="11" t="str">
        <f>電源等情報データCSV!X182&amp;""</f>
        <v/>
      </c>
      <c r="L204" s="11" t="str">
        <f>IFERROR(VLOOKUP(VALUE(電源等情報データCSV!AA182), 番号対応表!$D$2:$E$6,2),"")</f>
        <v/>
      </c>
      <c r="M204" s="11" t="str">
        <f>IFERROR(VLOOKUP(VALUE(電源等情報データCSV!AB182), 番号対応表!$G$2:$I$24,3),"")</f>
        <v/>
      </c>
      <c r="N204" s="12" t="str">
        <f>電源等情報データCSV!AC182&amp;""</f>
        <v/>
      </c>
      <c r="O204" s="12" t="str">
        <f>IF(電源等情報データCSV!AF182="","",IF(VALUE(電源等情報データCSV!AF182)=1, "有","無"))</f>
        <v/>
      </c>
      <c r="P204" s="49"/>
      <c r="Q204" s="50"/>
      <c r="R204" s="50"/>
      <c r="S204" s="50"/>
      <c r="T204" s="50"/>
      <c r="U204" s="50"/>
      <c r="V204" s="50"/>
      <c r="W204" s="50"/>
      <c r="X204" s="50"/>
      <c r="Y204" s="50"/>
      <c r="Z204" s="50"/>
    </row>
    <row r="205" spans="2:26" x14ac:dyDescent="0.45">
      <c r="B205" s="34">
        <v>182</v>
      </c>
      <c r="C205" s="11" t="str">
        <f>電源等情報データCSV!A183&amp;""</f>
        <v/>
      </c>
      <c r="D205" s="11" t="str">
        <f>電源等情報データCSV!B183&amp;""</f>
        <v/>
      </c>
      <c r="E205" s="11" t="str">
        <f>電源等情報データCSV!C183&amp;""</f>
        <v/>
      </c>
      <c r="F205" s="11" t="str">
        <f>電源等情報データCSV!D183&amp;""</f>
        <v/>
      </c>
      <c r="G205" s="11" t="str">
        <f>IF(VALUE(電源等情報データCSV!E183)=1, "安定電源","")</f>
        <v/>
      </c>
      <c r="H205" s="11" t="str">
        <f>電源等情報データCSV!F183&amp;""</f>
        <v/>
      </c>
      <c r="I205" s="11" t="str">
        <f>IFERROR(VLOOKUP(VALUE(電源等情報データCSV!I183),番号対応表!$A$2:$B$10,2),"")</f>
        <v/>
      </c>
      <c r="J205" s="11" t="str">
        <f>電源等情報データCSV!W183&amp;""</f>
        <v/>
      </c>
      <c r="K205" s="11" t="str">
        <f>電源等情報データCSV!X183&amp;""</f>
        <v/>
      </c>
      <c r="L205" s="11" t="str">
        <f>IFERROR(VLOOKUP(VALUE(電源等情報データCSV!AA183), 番号対応表!$D$2:$E$6,2),"")</f>
        <v/>
      </c>
      <c r="M205" s="11" t="str">
        <f>IFERROR(VLOOKUP(VALUE(電源等情報データCSV!AB183), 番号対応表!$G$2:$I$24,3),"")</f>
        <v/>
      </c>
      <c r="N205" s="12" t="str">
        <f>電源等情報データCSV!AC183&amp;""</f>
        <v/>
      </c>
      <c r="O205" s="12" t="str">
        <f>IF(電源等情報データCSV!AF183="","",IF(VALUE(電源等情報データCSV!AF183)=1, "有","無"))</f>
        <v/>
      </c>
      <c r="P205" s="49"/>
      <c r="Q205" s="50"/>
      <c r="R205" s="50"/>
      <c r="S205" s="50"/>
      <c r="T205" s="50"/>
      <c r="U205" s="50"/>
      <c r="V205" s="50"/>
      <c r="W205" s="50"/>
      <c r="X205" s="50"/>
      <c r="Y205" s="50"/>
      <c r="Z205" s="50"/>
    </row>
    <row r="206" spans="2:26" x14ac:dyDescent="0.45">
      <c r="B206" s="34">
        <v>183</v>
      </c>
      <c r="C206" s="11" t="str">
        <f>電源等情報データCSV!A184&amp;""</f>
        <v/>
      </c>
      <c r="D206" s="11" t="str">
        <f>電源等情報データCSV!B184&amp;""</f>
        <v/>
      </c>
      <c r="E206" s="11" t="str">
        <f>電源等情報データCSV!C184&amp;""</f>
        <v/>
      </c>
      <c r="F206" s="11" t="str">
        <f>電源等情報データCSV!D184&amp;""</f>
        <v/>
      </c>
      <c r="G206" s="11" t="str">
        <f>IF(VALUE(電源等情報データCSV!E184)=1, "安定電源","")</f>
        <v/>
      </c>
      <c r="H206" s="11" t="str">
        <f>電源等情報データCSV!F184&amp;""</f>
        <v/>
      </c>
      <c r="I206" s="11" t="str">
        <f>IFERROR(VLOOKUP(VALUE(電源等情報データCSV!I184),番号対応表!$A$2:$B$10,2),"")</f>
        <v/>
      </c>
      <c r="J206" s="11" t="str">
        <f>電源等情報データCSV!W184&amp;""</f>
        <v/>
      </c>
      <c r="K206" s="11" t="str">
        <f>電源等情報データCSV!X184&amp;""</f>
        <v/>
      </c>
      <c r="L206" s="11" t="str">
        <f>IFERROR(VLOOKUP(VALUE(電源等情報データCSV!AA184), 番号対応表!$D$2:$E$6,2),"")</f>
        <v/>
      </c>
      <c r="M206" s="11" t="str">
        <f>IFERROR(VLOOKUP(VALUE(電源等情報データCSV!AB184), 番号対応表!$G$2:$I$24,3),"")</f>
        <v/>
      </c>
      <c r="N206" s="12" t="str">
        <f>電源等情報データCSV!AC184&amp;""</f>
        <v/>
      </c>
      <c r="O206" s="12" t="str">
        <f>IF(電源等情報データCSV!AF184="","",IF(VALUE(電源等情報データCSV!AF184)=1, "有","無"))</f>
        <v/>
      </c>
      <c r="P206" s="49"/>
      <c r="Q206" s="50"/>
      <c r="R206" s="50"/>
      <c r="S206" s="50"/>
      <c r="T206" s="50"/>
      <c r="U206" s="50"/>
      <c r="V206" s="50"/>
      <c r="W206" s="50"/>
      <c r="X206" s="50"/>
      <c r="Y206" s="50"/>
      <c r="Z206" s="50"/>
    </row>
    <row r="207" spans="2:26" x14ac:dyDescent="0.45">
      <c r="B207" s="34">
        <v>184</v>
      </c>
      <c r="C207" s="11" t="str">
        <f>電源等情報データCSV!A185&amp;""</f>
        <v/>
      </c>
      <c r="D207" s="11" t="str">
        <f>電源等情報データCSV!B185&amp;""</f>
        <v/>
      </c>
      <c r="E207" s="11" t="str">
        <f>電源等情報データCSV!C185&amp;""</f>
        <v/>
      </c>
      <c r="F207" s="11" t="str">
        <f>電源等情報データCSV!D185&amp;""</f>
        <v/>
      </c>
      <c r="G207" s="11" t="str">
        <f>IF(VALUE(電源等情報データCSV!E185)=1, "安定電源","")</f>
        <v/>
      </c>
      <c r="H207" s="11" t="str">
        <f>電源等情報データCSV!F185&amp;""</f>
        <v/>
      </c>
      <c r="I207" s="11" t="str">
        <f>IFERROR(VLOOKUP(VALUE(電源等情報データCSV!I185),番号対応表!$A$2:$B$10,2),"")</f>
        <v/>
      </c>
      <c r="J207" s="11" t="str">
        <f>電源等情報データCSV!W185&amp;""</f>
        <v/>
      </c>
      <c r="K207" s="11" t="str">
        <f>電源等情報データCSV!X185&amp;""</f>
        <v/>
      </c>
      <c r="L207" s="11" t="str">
        <f>IFERROR(VLOOKUP(VALUE(電源等情報データCSV!AA185), 番号対応表!$D$2:$E$6,2),"")</f>
        <v/>
      </c>
      <c r="M207" s="11" t="str">
        <f>IFERROR(VLOOKUP(VALUE(電源等情報データCSV!AB185), 番号対応表!$G$2:$I$24,3),"")</f>
        <v/>
      </c>
      <c r="N207" s="12" t="str">
        <f>電源等情報データCSV!AC185&amp;""</f>
        <v/>
      </c>
      <c r="O207" s="12" t="str">
        <f>IF(電源等情報データCSV!AF185="","",IF(VALUE(電源等情報データCSV!AF185)=1, "有","無"))</f>
        <v/>
      </c>
      <c r="P207" s="49"/>
      <c r="Q207" s="50"/>
      <c r="R207" s="50"/>
      <c r="S207" s="50"/>
      <c r="T207" s="50"/>
      <c r="U207" s="50"/>
      <c r="V207" s="50"/>
      <c r="W207" s="50"/>
      <c r="X207" s="50"/>
      <c r="Y207" s="50"/>
      <c r="Z207" s="50"/>
    </row>
    <row r="208" spans="2:26" x14ac:dyDescent="0.45">
      <c r="B208" s="34">
        <v>185</v>
      </c>
      <c r="C208" s="11" t="str">
        <f>電源等情報データCSV!A186&amp;""</f>
        <v/>
      </c>
      <c r="D208" s="11" t="str">
        <f>電源等情報データCSV!B186&amp;""</f>
        <v/>
      </c>
      <c r="E208" s="11" t="str">
        <f>電源等情報データCSV!C186&amp;""</f>
        <v/>
      </c>
      <c r="F208" s="11" t="str">
        <f>電源等情報データCSV!D186&amp;""</f>
        <v/>
      </c>
      <c r="G208" s="11" t="str">
        <f>IF(VALUE(電源等情報データCSV!E186)=1, "安定電源","")</f>
        <v/>
      </c>
      <c r="H208" s="11" t="str">
        <f>電源等情報データCSV!F186&amp;""</f>
        <v/>
      </c>
      <c r="I208" s="11" t="str">
        <f>IFERROR(VLOOKUP(VALUE(電源等情報データCSV!I186),番号対応表!$A$2:$B$10,2),"")</f>
        <v/>
      </c>
      <c r="J208" s="11" t="str">
        <f>電源等情報データCSV!W186&amp;""</f>
        <v/>
      </c>
      <c r="K208" s="11" t="str">
        <f>電源等情報データCSV!X186&amp;""</f>
        <v/>
      </c>
      <c r="L208" s="11" t="str">
        <f>IFERROR(VLOOKUP(VALUE(電源等情報データCSV!AA186), 番号対応表!$D$2:$E$6,2),"")</f>
        <v/>
      </c>
      <c r="M208" s="11" t="str">
        <f>IFERROR(VLOOKUP(VALUE(電源等情報データCSV!AB186), 番号対応表!$G$2:$I$24,3),"")</f>
        <v/>
      </c>
      <c r="N208" s="12" t="str">
        <f>電源等情報データCSV!AC186&amp;""</f>
        <v/>
      </c>
      <c r="O208" s="12" t="str">
        <f>IF(電源等情報データCSV!AF186="","",IF(VALUE(電源等情報データCSV!AF186)=1, "有","無"))</f>
        <v/>
      </c>
      <c r="P208" s="49"/>
      <c r="Q208" s="50"/>
      <c r="R208" s="50"/>
      <c r="S208" s="50"/>
      <c r="T208" s="50"/>
      <c r="U208" s="50"/>
      <c r="V208" s="50"/>
      <c r="W208" s="50"/>
      <c r="X208" s="50"/>
      <c r="Y208" s="50"/>
      <c r="Z208" s="50"/>
    </row>
    <row r="209" spans="2:26" x14ac:dyDescent="0.45">
      <c r="B209" s="34">
        <v>186</v>
      </c>
      <c r="C209" s="11" t="str">
        <f>電源等情報データCSV!A187&amp;""</f>
        <v/>
      </c>
      <c r="D209" s="11" t="str">
        <f>電源等情報データCSV!B187&amp;""</f>
        <v/>
      </c>
      <c r="E209" s="11" t="str">
        <f>電源等情報データCSV!C187&amp;""</f>
        <v/>
      </c>
      <c r="F209" s="11" t="str">
        <f>電源等情報データCSV!D187&amp;""</f>
        <v/>
      </c>
      <c r="G209" s="11" t="str">
        <f>IF(VALUE(電源等情報データCSV!E187)=1, "安定電源","")</f>
        <v/>
      </c>
      <c r="H209" s="11" t="str">
        <f>電源等情報データCSV!F187&amp;""</f>
        <v/>
      </c>
      <c r="I209" s="11" t="str">
        <f>IFERROR(VLOOKUP(VALUE(電源等情報データCSV!I187),番号対応表!$A$2:$B$10,2),"")</f>
        <v/>
      </c>
      <c r="J209" s="11" t="str">
        <f>電源等情報データCSV!W187&amp;""</f>
        <v/>
      </c>
      <c r="K209" s="11" t="str">
        <f>電源等情報データCSV!X187&amp;""</f>
        <v/>
      </c>
      <c r="L209" s="11" t="str">
        <f>IFERROR(VLOOKUP(VALUE(電源等情報データCSV!AA187), 番号対応表!$D$2:$E$6,2),"")</f>
        <v/>
      </c>
      <c r="M209" s="11" t="str">
        <f>IFERROR(VLOOKUP(VALUE(電源等情報データCSV!AB187), 番号対応表!$G$2:$I$24,3),"")</f>
        <v/>
      </c>
      <c r="N209" s="12" t="str">
        <f>電源等情報データCSV!AC187&amp;""</f>
        <v/>
      </c>
      <c r="O209" s="12" t="str">
        <f>IF(電源等情報データCSV!AF187="","",IF(VALUE(電源等情報データCSV!AF187)=1, "有","無"))</f>
        <v/>
      </c>
      <c r="P209" s="49"/>
      <c r="Q209" s="50"/>
      <c r="R209" s="50"/>
      <c r="S209" s="50"/>
      <c r="T209" s="50"/>
      <c r="U209" s="50"/>
      <c r="V209" s="50"/>
      <c r="W209" s="50"/>
      <c r="X209" s="50"/>
      <c r="Y209" s="50"/>
      <c r="Z209" s="50"/>
    </row>
    <row r="210" spans="2:26" x14ac:dyDescent="0.45">
      <c r="B210" s="34">
        <v>187</v>
      </c>
      <c r="C210" s="11" t="str">
        <f>電源等情報データCSV!A188&amp;""</f>
        <v/>
      </c>
      <c r="D210" s="11" t="str">
        <f>電源等情報データCSV!B188&amp;""</f>
        <v/>
      </c>
      <c r="E210" s="11" t="str">
        <f>電源等情報データCSV!C188&amp;""</f>
        <v/>
      </c>
      <c r="F210" s="11" t="str">
        <f>電源等情報データCSV!D188&amp;""</f>
        <v/>
      </c>
      <c r="G210" s="11" t="str">
        <f>IF(VALUE(電源等情報データCSV!E188)=1, "安定電源","")</f>
        <v/>
      </c>
      <c r="H210" s="11" t="str">
        <f>電源等情報データCSV!F188&amp;""</f>
        <v/>
      </c>
      <c r="I210" s="11" t="str">
        <f>IFERROR(VLOOKUP(VALUE(電源等情報データCSV!I188),番号対応表!$A$2:$B$10,2),"")</f>
        <v/>
      </c>
      <c r="J210" s="11" t="str">
        <f>電源等情報データCSV!W188&amp;""</f>
        <v/>
      </c>
      <c r="K210" s="11" t="str">
        <f>電源等情報データCSV!X188&amp;""</f>
        <v/>
      </c>
      <c r="L210" s="11" t="str">
        <f>IFERROR(VLOOKUP(VALUE(電源等情報データCSV!AA188), 番号対応表!$D$2:$E$6,2),"")</f>
        <v/>
      </c>
      <c r="M210" s="11" t="str">
        <f>IFERROR(VLOOKUP(VALUE(電源等情報データCSV!AB188), 番号対応表!$G$2:$I$24,3),"")</f>
        <v/>
      </c>
      <c r="N210" s="12" t="str">
        <f>電源等情報データCSV!AC188&amp;""</f>
        <v/>
      </c>
      <c r="O210" s="12" t="str">
        <f>IF(電源等情報データCSV!AF188="","",IF(VALUE(電源等情報データCSV!AF188)=1, "有","無"))</f>
        <v/>
      </c>
      <c r="P210" s="49"/>
      <c r="Q210" s="50"/>
      <c r="R210" s="50"/>
      <c r="S210" s="50"/>
      <c r="T210" s="50"/>
      <c r="U210" s="50"/>
      <c r="V210" s="50"/>
      <c r="W210" s="50"/>
      <c r="X210" s="50"/>
      <c r="Y210" s="50"/>
      <c r="Z210" s="50"/>
    </row>
    <row r="211" spans="2:26" x14ac:dyDescent="0.45">
      <c r="B211" s="34">
        <v>188</v>
      </c>
      <c r="C211" s="11" t="str">
        <f>電源等情報データCSV!A189&amp;""</f>
        <v/>
      </c>
      <c r="D211" s="11" t="str">
        <f>電源等情報データCSV!B189&amp;""</f>
        <v/>
      </c>
      <c r="E211" s="11" t="str">
        <f>電源等情報データCSV!C189&amp;""</f>
        <v/>
      </c>
      <c r="F211" s="11" t="str">
        <f>電源等情報データCSV!D189&amp;""</f>
        <v/>
      </c>
      <c r="G211" s="11" t="str">
        <f>IF(VALUE(電源等情報データCSV!E189)=1, "安定電源","")</f>
        <v/>
      </c>
      <c r="H211" s="11" t="str">
        <f>電源等情報データCSV!F189&amp;""</f>
        <v/>
      </c>
      <c r="I211" s="11" t="str">
        <f>IFERROR(VLOOKUP(VALUE(電源等情報データCSV!I189),番号対応表!$A$2:$B$10,2),"")</f>
        <v/>
      </c>
      <c r="J211" s="11" t="str">
        <f>電源等情報データCSV!W189&amp;""</f>
        <v/>
      </c>
      <c r="K211" s="11" t="str">
        <f>電源等情報データCSV!X189&amp;""</f>
        <v/>
      </c>
      <c r="L211" s="11" t="str">
        <f>IFERROR(VLOOKUP(VALUE(電源等情報データCSV!AA189), 番号対応表!$D$2:$E$6,2),"")</f>
        <v/>
      </c>
      <c r="M211" s="11" t="str">
        <f>IFERROR(VLOOKUP(VALUE(電源等情報データCSV!AB189), 番号対応表!$G$2:$I$24,3),"")</f>
        <v/>
      </c>
      <c r="N211" s="12" t="str">
        <f>電源等情報データCSV!AC189&amp;""</f>
        <v/>
      </c>
      <c r="O211" s="12" t="str">
        <f>IF(電源等情報データCSV!AF189="","",IF(VALUE(電源等情報データCSV!AF189)=1, "有","無"))</f>
        <v/>
      </c>
      <c r="P211" s="49"/>
      <c r="Q211" s="50"/>
      <c r="R211" s="50"/>
      <c r="S211" s="50"/>
      <c r="T211" s="50"/>
      <c r="U211" s="50"/>
      <c r="V211" s="50"/>
      <c r="W211" s="50"/>
      <c r="X211" s="50"/>
      <c r="Y211" s="50"/>
      <c r="Z211" s="50"/>
    </row>
    <row r="212" spans="2:26" x14ac:dyDescent="0.45">
      <c r="B212" s="34">
        <v>189</v>
      </c>
      <c r="C212" s="11" t="str">
        <f>電源等情報データCSV!A190&amp;""</f>
        <v/>
      </c>
      <c r="D212" s="11" t="str">
        <f>電源等情報データCSV!B190&amp;""</f>
        <v/>
      </c>
      <c r="E212" s="11" t="str">
        <f>電源等情報データCSV!C190&amp;""</f>
        <v/>
      </c>
      <c r="F212" s="11" t="str">
        <f>電源等情報データCSV!D190&amp;""</f>
        <v/>
      </c>
      <c r="G212" s="11" t="str">
        <f>IF(VALUE(電源等情報データCSV!E190)=1, "安定電源","")</f>
        <v/>
      </c>
      <c r="H212" s="11" t="str">
        <f>電源等情報データCSV!F190&amp;""</f>
        <v/>
      </c>
      <c r="I212" s="11" t="str">
        <f>IFERROR(VLOOKUP(VALUE(電源等情報データCSV!I190),番号対応表!$A$2:$B$10,2),"")</f>
        <v/>
      </c>
      <c r="J212" s="11" t="str">
        <f>電源等情報データCSV!W190&amp;""</f>
        <v/>
      </c>
      <c r="K212" s="11" t="str">
        <f>電源等情報データCSV!X190&amp;""</f>
        <v/>
      </c>
      <c r="L212" s="11" t="str">
        <f>IFERROR(VLOOKUP(VALUE(電源等情報データCSV!AA190), 番号対応表!$D$2:$E$6,2),"")</f>
        <v/>
      </c>
      <c r="M212" s="11" t="str">
        <f>IFERROR(VLOOKUP(VALUE(電源等情報データCSV!AB190), 番号対応表!$G$2:$I$24,3),"")</f>
        <v/>
      </c>
      <c r="N212" s="12" t="str">
        <f>電源等情報データCSV!AC190&amp;""</f>
        <v/>
      </c>
      <c r="O212" s="12" t="str">
        <f>IF(電源等情報データCSV!AF190="","",IF(VALUE(電源等情報データCSV!AF190)=1, "有","無"))</f>
        <v/>
      </c>
      <c r="P212" s="49"/>
      <c r="Q212" s="50"/>
      <c r="R212" s="50"/>
      <c r="S212" s="50"/>
      <c r="T212" s="50"/>
      <c r="U212" s="50"/>
      <c r="V212" s="50"/>
      <c r="W212" s="50"/>
      <c r="X212" s="50"/>
      <c r="Y212" s="50"/>
      <c r="Z212" s="50"/>
    </row>
    <row r="213" spans="2:26" x14ac:dyDescent="0.45">
      <c r="B213" s="34">
        <v>190</v>
      </c>
      <c r="C213" s="11" t="str">
        <f>電源等情報データCSV!A191&amp;""</f>
        <v/>
      </c>
      <c r="D213" s="11" t="str">
        <f>電源等情報データCSV!B191&amp;""</f>
        <v/>
      </c>
      <c r="E213" s="11" t="str">
        <f>電源等情報データCSV!C191&amp;""</f>
        <v/>
      </c>
      <c r="F213" s="11" t="str">
        <f>電源等情報データCSV!D191&amp;""</f>
        <v/>
      </c>
      <c r="G213" s="11" t="str">
        <f>IF(VALUE(電源等情報データCSV!E191)=1, "安定電源","")</f>
        <v/>
      </c>
      <c r="H213" s="11" t="str">
        <f>電源等情報データCSV!F191&amp;""</f>
        <v/>
      </c>
      <c r="I213" s="11" t="str">
        <f>IFERROR(VLOOKUP(VALUE(電源等情報データCSV!I191),番号対応表!$A$2:$B$10,2),"")</f>
        <v/>
      </c>
      <c r="J213" s="11" t="str">
        <f>電源等情報データCSV!W191&amp;""</f>
        <v/>
      </c>
      <c r="K213" s="11" t="str">
        <f>電源等情報データCSV!X191&amp;""</f>
        <v/>
      </c>
      <c r="L213" s="11" t="str">
        <f>IFERROR(VLOOKUP(VALUE(電源等情報データCSV!AA191), 番号対応表!$D$2:$E$6,2),"")</f>
        <v/>
      </c>
      <c r="M213" s="11" t="str">
        <f>IFERROR(VLOOKUP(VALUE(電源等情報データCSV!AB191), 番号対応表!$G$2:$I$24,3),"")</f>
        <v/>
      </c>
      <c r="N213" s="12" t="str">
        <f>電源等情報データCSV!AC191&amp;""</f>
        <v/>
      </c>
      <c r="O213" s="12" t="str">
        <f>IF(電源等情報データCSV!AF191="","",IF(VALUE(電源等情報データCSV!AF191)=1, "有","無"))</f>
        <v/>
      </c>
      <c r="P213" s="49"/>
      <c r="Q213" s="50"/>
      <c r="R213" s="50"/>
      <c r="S213" s="50"/>
      <c r="T213" s="50"/>
      <c r="U213" s="50"/>
      <c r="V213" s="50"/>
      <c r="W213" s="50"/>
      <c r="X213" s="50"/>
      <c r="Y213" s="50"/>
      <c r="Z213" s="50"/>
    </row>
    <row r="214" spans="2:26" x14ac:dyDescent="0.45">
      <c r="B214" s="34">
        <v>191</v>
      </c>
      <c r="C214" s="11" t="str">
        <f>電源等情報データCSV!A192&amp;""</f>
        <v/>
      </c>
      <c r="D214" s="11" t="str">
        <f>電源等情報データCSV!B192&amp;""</f>
        <v/>
      </c>
      <c r="E214" s="11" t="str">
        <f>電源等情報データCSV!C192&amp;""</f>
        <v/>
      </c>
      <c r="F214" s="11" t="str">
        <f>電源等情報データCSV!D192&amp;""</f>
        <v/>
      </c>
      <c r="G214" s="11" t="str">
        <f>IF(VALUE(電源等情報データCSV!E192)=1, "安定電源","")</f>
        <v/>
      </c>
      <c r="H214" s="11" t="str">
        <f>電源等情報データCSV!F192&amp;""</f>
        <v/>
      </c>
      <c r="I214" s="11" t="str">
        <f>IFERROR(VLOOKUP(VALUE(電源等情報データCSV!I192),番号対応表!$A$2:$B$10,2),"")</f>
        <v/>
      </c>
      <c r="J214" s="11" t="str">
        <f>電源等情報データCSV!W192&amp;""</f>
        <v/>
      </c>
      <c r="K214" s="11" t="str">
        <f>電源等情報データCSV!X192&amp;""</f>
        <v/>
      </c>
      <c r="L214" s="11" t="str">
        <f>IFERROR(VLOOKUP(VALUE(電源等情報データCSV!AA192), 番号対応表!$D$2:$E$6,2),"")</f>
        <v/>
      </c>
      <c r="M214" s="11" t="str">
        <f>IFERROR(VLOOKUP(VALUE(電源等情報データCSV!AB192), 番号対応表!$G$2:$I$24,3),"")</f>
        <v/>
      </c>
      <c r="N214" s="12" t="str">
        <f>電源等情報データCSV!AC192&amp;""</f>
        <v/>
      </c>
      <c r="O214" s="12" t="str">
        <f>IF(電源等情報データCSV!AF192="","",IF(VALUE(電源等情報データCSV!AF192)=1, "有","無"))</f>
        <v/>
      </c>
      <c r="P214" s="49"/>
      <c r="Q214" s="50"/>
      <c r="R214" s="50"/>
      <c r="S214" s="50"/>
      <c r="T214" s="50"/>
      <c r="U214" s="50"/>
      <c r="V214" s="50"/>
      <c r="W214" s="50"/>
      <c r="X214" s="50"/>
      <c r="Y214" s="50"/>
      <c r="Z214" s="50"/>
    </row>
    <row r="215" spans="2:26" x14ac:dyDescent="0.45">
      <c r="B215" s="34">
        <v>192</v>
      </c>
      <c r="C215" s="11" t="str">
        <f>電源等情報データCSV!A193&amp;""</f>
        <v/>
      </c>
      <c r="D215" s="11" t="str">
        <f>電源等情報データCSV!B193&amp;""</f>
        <v/>
      </c>
      <c r="E215" s="11" t="str">
        <f>電源等情報データCSV!C193&amp;""</f>
        <v/>
      </c>
      <c r="F215" s="11" t="str">
        <f>電源等情報データCSV!D193&amp;""</f>
        <v/>
      </c>
      <c r="G215" s="11" t="str">
        <f>IF(VALUE(電源等情報データCSV!E193)=1, "安定電源","")</f>
        <v/>
      </c>
      <c r="H215" s="11" t="str">
        <f>電源等情報データCSV!F193&amp;""</f>
        <v/>
      </c>
      <c r="I215" s="11" t="str">
        <f>IFERROR(VLOOKUP(VALUE(電源等情報データCSV!I193),番号対応表!$A$2:$B$10,2),"")</f>
        <v/>
      </c>
      <c r="J215" s="11" t="str">
        <f>電源等情報データCSV!W193&amp;""</f>
        <v/>
      </c>
      <c r="K215" s="11" t="str">
        <f>電源等情報データCSV!X193&amp;""</f>
        <v/>
      </c>
      <c r="L215" s="11" t="str">
        <f>IFERROR(VLOOKUP(VALUE(電源等情報データCSV!AA193), 番号対応表!$D$2:$E$6,2),"")</f>
        <v/>
      </c>
      <c r="M215" s="11" t="str">
        <f>IFERROR(VLOOKUP(VALUE(電源等情報データCSV!AB193), 番号対応表!$G$2:$I$24,3),"")</f>
        <v/>
      </c>
      <c r="N215" s="12" t="str">
        <f>電源等情報データCSV!AC193&amp;""</f>
        <v/>
      </c>
      <c r="O215" s="12" t="str">
        <f>IF(電源等情報データCSV!AF193="","",IF(VALUE(電源等情報データCSV!AF193)=1, "有","無"))</f>
        <v/>
      </c>
      <c r="P215" s="49"/>
      <c r="Q215" s="50"/>
      <c r="R215" s="50"/>
      <c r="S215" s="50"/>
      <c r="T215" s="50"/>
      <c r="U215" s="50"/>
      <c r="V215" s="50"/>
      <c r="W215" s="50"/>
      <c r="X215" s="50"/>
      <c r="Y215" s="50"/>
      <c r="Z215" s="50"/>
    </row>
    <row r="216" spans="2:26" x14ac:dyDescent="0.45">
      <c r="B216" s="34">
        <v>193</v>
      </c>
      <c r="C216" s="11" t="str">
        <f>電源等情報データCSV!A194&amp;""</f>
        <v/>
      </c>
      <c r="D216" s="11" t="str">
        <f>電源等情報データCSV!B194&amp;""</f>
        <v/>
      </c>
      <c r="E216" s="11" t="str">
        <f>電源等情報データCSV!C194&amp;""</f>
        <v/>
      </c>
      <c r="F216" s="11" t="str">
        <f>電源等情報データCSV!D194&amp;""</f>
        <v/>
      </c>
      <c r="G216" s="11" t="str">
        <f>IF(VALUE(電源等情報データCSV!E194)=1, "安定電源","")</f>
        <v/>
      </c>
      <c r="H216" s="11" t="str">
        <f>電源等情報データCSV!F194&amp;""</f>
        <v/>
      </c>
      <c r="I216" s="11" t="str">
        <f>IFERROR(VLOOKUP(VALUE(電源等情報データCSV!I194),番号対応表!$A$2:$B$10,2),"")</f>
        <v/>
      </c>
      <c r="J216" s="11" t="str">
        <f>電源等情報データCSV!W194&amp;""</f>
        <v/>
      </c>
      <c r="K216" s="11" t="str">
        <f>電源等情報データCSV!X194&amp;""</f>
        <v/>
      </c>
      <c r="L216" s="11" t="str">
        <f>IFERROR(VLOOKUP(VALUE(電源等情報データCSV!AA194), 番号対応表!$D$2:$E$6,2),"")</f>
        <v/>
      </c>
      <c r="M216" s="11" t="str">
        <f>IFERROR(VLOOKUP(VALUE(電源等情報データCSV!AB194), 番号対応表!$G$2:$I$24,3),"")</f>
        <v/>
      </c>
      <c r="N216" s="12" t="str">
        <f>電源等情報データCSV!AC194&amp;""</f>
        <v/>
      </c>
      <c r="O216" s="12" t="str">
        <f>IF(電源等情報データCSV!AF194="","",IF(VALUE(電源等情報データCSV!AF194)=1, "有","無"))</f>
        <v/>
      </c>
      <c r="P216" s="49"/>
      <c r="Q216" s="50"/>
      <c r="R216" s="50"/>
      <c r="S216" s="50"/>
      <c r="T216" s="50"/>
      <c r="U216" s="50"/>
      <c r="V216" s="50"/>
      <c r="W216" s="50"/>
      <c r="X216" s="50"/>
      <c r="Y216" s="50"/>
      <c r="Z216" s="50"/>
    </row>
    <row r="217" spans="2:26" x14ac:dyDescent="0.45">
      <c r="B217" s="34">
        <v>194</v>
      </c>
      <c r="C217" s="11" t="str">
        <f>電源等情報データCSV!A195&amp;""</f>
        <v/>
      </c>
      <c r="D217" s="11" t="str">
        <f>電源等情報データCSV!B195&amp;""</f>
        <v/>
      </c>
      <c r="E217" s="11" t="str">
        <f>電源等情報データCSV!C195&amp;""</f>
        <v/>
      </c>
      <c r="F217" s="11" t="str">
        <f>電源等情報データCSV!D195&amp;""</f>
        <v/>
      </c>
      <c r="G217" s="11" t="str">
        <f>IF(VALUE(電源等情報データCSV!E195)=1, "安定電源","")</f>
        <v/>
      </c>
      <c r="H217" s="11" t="str">
        <f>電源等情報データCSV!F195&amp;""</f>
        <v/>
      </c>
      <c r="I217" s="11" t="str">
        <f>IFERROR(VLOOKUP(VALUE(電源等情報データCSV!I195),番号対応表!$A$2:$B$10,2),"")</f>
        <v/>
      </c>
      <c r="J217" s="11" t="str">
        <f>電源等情報データCSV!W195&amp;""</f>
        <v/>
      </c>
      <c r="K217" s="11" t="str">
        <f>電源等情報データCSV!X195&amp;""</f>
        <v/>
      </c>
      <c r="L217" s="11" t="str">
        <f>IFERROR(VLOOKUP(VALUE(電源等情報データCSV!AA195), 番号対応表!$D$2:$E$6,2),"")</f>
        <v/>
      </c>
      <c r="M217" s="11" t="str">
        <f>IFERROR(VLOOKUP(VALUE(電源等情報データCSV!AB195), 番号対応表!$G$2:$I$24,3),"")</f>
        <v/>
      </c>
      <c r="N217" s="12" t="str">
        <f>電源等情報データCSV!AC195&amp;""</f>
        <v/>
      </c>
      <c r="O217" s="12" t="str">
        <f>IF(電源等情報データCSV!AF195="","",IF(VALUE(電源等情報データCSV!AF195)=1, "有","無"))</f>
        <v/>
      </c>
      <c r="P217" s="49"/>
      <c r="Q217" s="50"/>
      <c r="R217" s="50"/>
      <c r="S217" s="50"/>
      <c r="T217" s="50"/>
      <c r="U217" s="50"/>
      <c r="V217" s="50"/>
      <c r="W217" s="50"/>
      <c r="X217" s="50"/>
      <c r="Y217" s="50"/>
      <c r="Z217" s="50"/>
    </row>
    <row r="218" spans="2:26" x14ac:dyDescent="0.45">
      <c r="B218" s="34">
        <v>195</v>
      </c>
      <c r="C218" s="11" t="str">
        <f>電源等情報データCSV!A196&amp;""</f>
        <v/>
      </c>
      <c r="D218" s="11" t="str">
        <f>電源等情報データCSV!B196&amp;""</f>
        <v/>
      </c>
      <c r="E218" s="11" t="str">
        <f>電源等情報データCSV!C196&amp;""</f>
        <v/>
      </c>
      <c r="F218" s="11" t="str">
        <f>電源等情報データCSV!D196&amp;""</f>
        <v/>
      </c>
      <c r="G218" s="11" t="str">
        <f>IF(VALUE(電源等情報データCSV!E196)=1, "安定電源","")</f>
        <v/>
      </c>
      <c r="H218" s="11" t="str">
        <f>電源等情報データCSV!F196&amp;""</f>
        <v/>
      </c>
      <c r="I218" s="11" t="str">
        <f>IFERROR(VLOOKUP(VALUE(電源等情報データCSV!I196),番号対応表!$A$2:$B$10,2),"")</f>
        <v/>
      </c>
      <c r="J218" s="11" t="str">
        <f>電源等情報データCSV!W196&amp;""</f>
        <v/>
      </c>
      <c r="K218" s="11" t="str">
        <f>電源等情報データCSV!X196&amp;""</f>
        <v/>
      </c>
      <c r="L218" s="11" t="str">
        <f>IFERROR(VLOOKUP(VALUE(電源等情報データCSV!AA196), 番号対応表!$D$2:$E$6,2),"")</f>
        <v/>
      </c>
      <c r="M218" s="11" t="str">
        <f>IFERROR(VLOOKUP(VALUE(電源等情報データCSV!AB196), 番号対応表!$G$2:$I$24,3),"")</f>
        <v/>
      </c>
      <c r="N218" s="12" t="str">
        <f>電源等情報データCSV!AC196&amp;""</f>
        <v/>
      </c>
      <c r="O218" s="12" t="str">
        <f>IF(電源等情報データCSV!AF196="","",IF(VALUE(電源等情報データCSV!AF196)=1, "有","無"))</f>
        <v/>
      </c>
      <c r="P218" s="49"/>
      <c r="Q218" s="50"/>
      <c r="R218" s="50"/>
      <c r="S218" s="50"/>
      <c r="T218" s="50"/>
      <c r="U218" s="50"/>
      <c r="V218" s="50"/>
      <c r="W218" s="50"/>
      <c r="X218" s="50"/>
      <c r="Y218" s="50"/>
      <c r="Z218" s="50"/>
    </row>
    <row r="219" spans="2:26" x14ac:dyDescent="0.45">
      <c r="B219" s="34">
        <v>196</v>
      </c>
      <c r="C219" s="11" t="str">
        <f>電源等情報データCSV!A197&amp;""</f>
        <v/>
      </c>
      <c r="D219" s="11" t="str">
        <f>電源等情報データCSV!B197&amp;""</f>
        <v/>
      </c>
      <c r="E219" s="11" t="str">
        <f>電源等情報データCSV!C197&amp;""</f>
        <v/>
      </c>
      <c r="F219" s="11" t="str">
        <f>電源等情報データCSV!D197&amp;""</f>
        <v/>
      </c>
      <c r="G219" s="11" t="str">
        <f>IF(VALUE(電源等情報データCSV!E197)=1, "安定電源","")</f>
        <v/>
      </c>
      <c r="H219" s="11" t="str">
        <f>電源等情報データCSV!F197&amp;""</f>
        <v/>
      </c>
      <c r="I219" s="11" t="str">
        <f>IFERROR(VLOOKUP(VALUE(電源等情報データCSV!I197),番号対応表!$A$2:$B$10,2),"")</f>
        <v/>
      </c>
      <c r="J219" s="11" t="str">
        <f>電源等情報データCSV!W197&amp;""</f>
        <v/>
      </c>
      <c r="K219" s="11" t="str">
        <f>電源等情報データCSV!X197&amp;""</f>
        <v/>
      </c>
      <c r="L219" s="11" t="str">
        <f>IFERROR(VLOOKUP(VALUE(電源等情報データCSV!AA197), 番号対応表!$D$2:$E$6,2),"")</f>
        <v/>
      </c>
      <c r="M219" s="11" t="str">
        <f>IFERROR(VLOOKUP(VALUE(電源等情報データCSV!AB197), 番号対応表!$G$2:$I$24,3),"")</f>
        <v/>
      </c>
      <c r="N219" s="12" t="str">
        <f>電源等情報データCSV!AC197&amp;""</f>
        <v/>
      </c>
      <c r="O219" s="12" t="str">
        <f>IF(電源等情報データCSV!AF197="","",IF(VALUE(電源等情報データCSV!AF197)=1, "有","無"))</f>
        <v/>
      </c>
      <c r="P219" s="49"/>
      <c r="Q219" s="50"/>
      <c r="R219" s="50"/>
      <c r="S219" s="50"/>
      <c r="T219" s="50"/>
      <c r="U219" s="50"/>
      <c r="V219" s="50"/>
      <c r="W219" s="50"/>
      <c r="X219" s="50"/>
      <c r="Y219" s="50"/>
      <c r="Z219" s="50"/>
    </row>
    <row r="220" spans="2:26" x14ac:dyDescent="0.45">
      <c r="B220" s="34">
        <v>197</v>
      </c>
      <c r="C220" s="11" t="str">
        <f>電源等情報データCSV!A198&amp;""</f>
        <v/>
      </c>
      <c r="D220" s="11" t="str">
        <f>電源等情報データCSV!B198&amp;""</f>
        <v/>
      </c>
      <c r="E220" s="11" t="str">
        <f>電源等情報データCSV!C198&amp;""</f>
        <v/>
      </c>
      <c r="F220" s="11" t="str">
        <f>電源等情報データCSV!D198&amp;""</f>
        <v/>
      </c>
      <c r="G220" s="11" t="str">
        <f>IF(VALUE(電源等情報データCSV!E198)=1, "安定電源","")</f>
        <v/>
      </c>
      <c r="H220" s="11" t="str">
        <f>電源等情報データCSV!F198&amp;""</f>
        <v/>
      </c>
      <c r="I220" s="11" t="str">
        <f>IFERROR(VLOOKUP(VALUE(電源等情報データCSV!I198),番号対応表!$A$2:$B$10,2),"")</f>
        <v/>
      </c>
      <c r="J220" s="11" t="str">
        <f>電源等情報データCSV!W198&amp;""</f>
        <v/>
      </c>
      <c r="K220" s="11" t="str">
        <f>電源等情報データCSV!X198&amp;""</f>
        <v/>
      </c>
      <c r="L220" s="11" t="str">
        <f>IFERROR(VLOOKUP(VALUE(電源等情報データCSV!AA198), 番号対応表!$D$2:$E$6,2),"")</f>
        <v/>
      </c>
      <c r="M220" s="11" t="str">
        <f>IFERROR(VLOOKUP(VALUE(電源等情報データCSV!AB198), 番号対応表!$G$2:$I$24,3),"")</f>
        <v/>
      </c>
      <c r="N220" s="12" t="str">
        <f>電源等情報データCSV!AC198&amp;""</f>
        <v/>
      </c>
      <c r="O220" s="12" t="str">
        <f>IF(電源等情報データCSV!AF198="","",IF(VALUE(電源等情報データCSV!AF198)=1, "有","無"))</f>
        <v/>
      </c>
      <c r="P220" s="49"/>
      <c r="Q220" s="50"/>
      <c r="R220" s="50"/>
      <c r="S220" s="50"/>
      <c r="T220" s="50"/>
      <c r="U220" s="50"/>
      <c r="V220" s="50"/>
      <c r="W220" s="50"/>
      <c r="X220" s="50"/>
      <c r="Y220" s="50"/>
      <c r="Z220" s="50"/>
    </row>
    <row r="221" spans="2:26" x14ac:dyDescent="0.45">
      <c r="B221" s="34">
        <v>198</v>
      </c>
      <c r="C221" s="11" t="str">
        <f>電源等情報データCSV!A199&amp;""</f>
        <v/>
      </c>
      <c r="D221" s="11" t="str">
        <f>電源等情報データCSV!B199&amp;""</f>
        <v/>
      </c>
      <c r="E221" s="11" t="str">
        <f>電源等情報データCSV!C199&amp;""</f>
        <v/>
      </c>
      <c r="F221" s="11" t="str">
        <f>電源等情報データCSV!D199&amp;""</f>
        <v/>
      </c>
      <c r="G221" s="11" t="str">
        <f>IF(VALUE(電源等情報データCSV!E199)=1, "安定電源","")</f>
        <v/>
      </c>
      <c r="H221" s="11" t="str">
        <f>電源等情報データCSV!F199&amp;""</f>
        <v/>
      </c>
      <c r="I221" s="11" t="str">
        <f>IFERROR(VLOOKUP(VALUE(電源等情報データCSV!I199),番号対応表!$A$2:$B$10,2),"")</f>
        <v/>
      </c>
      <c r="J221" s="11" t="str">
        <f>電源等情報データCSV!W199&amp;""</f>
        <v/>
      </c>
      <c r="K221" s="11" t="str">
        <f>電源等情報データCSV!X199&amp;""</f>
        <v/>
      </c>
      <c r="L221" s="11" t="str">
        <f>IFERROR(VLOOKUP(VALUE(電源等情報データCSV!AA199), 番号対応表!$D$2:$E$6,2),"")</f>
        <v/>
      </c>
      <c r="M221" s="11" t="str">
        <f>IFERROR(VLOOKUP(VALUE(電源等情報データCSV!AB199), 番号対応表!$G$2:$I$24,3),"")</f>
        <v/>
      </c>
      <c r="N221" s="12" t="str">
        <f>電源等情報データCSV!AC199&amp;""</f>
        <v/>
      </c>
      <c r="O221" s="12" t="str">
        <f>IF(電源等情報データCSV!AF199="","",IF(VALUE(電源等情報データCSV!AF199)=1, "有","無"))</f>
        <v/>
      </c>
      <c r="P221" s="49"/>
      <c r="Q221" s="50"/>
      <c r="R221" s="50"/>
      <c r="S221" s="50"/>
      <c r="T221" s="50"/>
      <c r="U221" s="50"/>
      <c r="V221" s="50"/>
      <c r="W221" s="50"/>
      <c r="X221" s="50"/>
      <c r="Y221" s="50"/>
      <c r="Z221" s="50"/>
    </row>
    <row r="222" spans="2:26" x14ac:dyDescent="0.45">
      <c r="B222" s="34">
        <v>199</v>
      </c>
      <c r="C222" s="11" t="str">
        <f>電源等情報データCSV!A200&amp;""</f>
        <v/>
      </c>
      <c r="D222" s="11" t="str">
        <f>電源等情報データCSV!B200&amp;""</f>
        <v/>
      </c>
      <c r="E222" s="11" t="str">
        <f>電源等情報データCSV!C200&amp;""</f>
        <v/>
      </c>
      <c r="F222" s="11" t="str">
        <f>電源等情報データCSV!D200&amp;""</f>
        <v/>
      </c>
      <c r="G222" s="11" t="str">
        <f>IF(VALUE(電源等情報データCSV!E200)=1, "安定電源","")</f>
        <v/>
      </c>
      <c r="H222" s="11" t="str">
        <f>電源等情報データCSV!F200&amp;""</f>
        <v/>
      </c>
      <c r="I222" s="11" t="str">
        <f>IFERROR(VLOOKUP(VALUE(電源等情報データCSV!I200),番号対応表!$A$2:$B$10,2),"")</f>
        <v/>
      </c>
      <c r="J222" s="11" t="str">
        <f>電源等情報データCSV!W200&amp;""</f>
        <v/>
      </c>
      <c r="K222" s="11" t="str">
        <f>電源等情報データCSV!X200&amp;""</f>
        <v/>
      </c>
      <c r="L222" s="11" t="str">
        <f>IFERROR(VLOOKUP(VALUE(電源等情報データCSV!AA200), 番号対応表!$D$2:$E$6,2),"")</f>
        <v/>
      </c>
      <c r="M222" s="11" t="str">
        <f>IFERROR(VLOOKUP(VALUE(電源等情報データCSV!AB200), 番号対応表!$G$2:$I$24,3),"")</f>
        <v/>
      </c>
      <c r="N222" s="12" t="str">
        <f>電源等情報データCSV!AC200&amp;""</f>
        <v/>
      </c>
      <c r="O222" s="12" t="str">
        <f>IF(電源等情報データCSV!AF200="","",IF(VALUE(電源等情報データCSV!AF200)=1, "有","無"))</f>
        <v/>
      </c>
      <c r="P222" s="49"/>
      <c r="Q222" s="50"/>
      <c r="R222" s="50"/>
      <c r="S222" s="50"/>
      <c r="T222" s="50"/>
      <c r="U222" s="50"/>
      <c r="V222" s="50"/>
      <c r="W222" s="50"/>
      <c r="X222" s="50"/>
      <c r="Y222" s="50"/>
      <c r="Z222" s="50"/>
    </row>
    <row r="223" spans="2:26" x14ac:dyDescent="0.45">
      <c r="B223" s="34">
        <v>200</v>
      </c>
      <c r="C223" s="11" t="str">
        <f>電源等情報データCSV!A201&amp;""</f>
        <v/>
      </c>
      <c r="D223" s="11" t="str">
        <f>電源等情報データCSV!B201&amp;""</f>
        <v/>
      </c>
      <c r="E223" s="11" t="str">
        <f>電源等情報データCSV!C201&amp;""</f>
        <v/>
      </c>
      <c r="F223" s="11" t="str">
        <f>電源等情報データCSV!D201&amp;""</f>
        <v/>
      </c>
      <c r="G223" s="11" t="str">
        <f>IF(VALUE(電源等情報データCSV!E201)=1, "安定電源","")</f>
        <v/>
      </c>
      <c r="H223" s="11" t="str">
        <f>電源等情報データCSV!F201&amp;""</f>
        <v/>
      </c>
      <c r="I223" s="11" t="str">
        <f>IFERROR(VLOOKUP(VALUE(電源等情報データCSV!I201),番号対応表!$A$2:$B$10,2),"")</f>
        <v/>
      </c>
      <c r="J223" s="11" t="str">
        <f>電源等情報データCSV!W201&amp;""</f>
        <v/>
      </c>
      <c r="K223" s="11" t="str">
        <f>電源等情報データCSV!X201&amp;""</f>
        <v/>
      </c>
      <c r="L223" s="11" t="str">
        <f>IFERROR(VLOOKUP(VALUE(電源等情報データCSV!AA201), 番号対応表!$D$2:$E$6,2),"")</f>
        <v/>
      </c>
      <c r="M223" s="11" t="str">
        <f>IFERROR(VLOOKUP(VALUE(電源等情報データCSV!AB201), 番号対応表!$G$2:$I$24,3),"")</f>
        <v/>
      </c>
      <c r="N223" s="12" t="str">
        <f>電源等情報データCSV!AC201&amp;""</f>
        <v/>
      </c>
      <c r="O223" s="12" t="str">
        <f>IF(電源等情報データCSV!AF201="","",IF(VALUE(電源等情報データCSV!AF201)=1, "有","無"))</f>
        <v/>
      </c>
      <c r="P223" s="49"/>
      <c r="Q223" s="50"/>
      <c r="R223" s="50"/>
      <c r="S223" s="50"/>
      <c r="T223" s="50"/>
      <c r="U223" s="50"/>
      <c r="V223" s="50"/>
      <c r="W223" s="50"/>
      <c r="X223" s="50"/>
      <c r="Y223" s="50"/>
      <c r="Z223" s="50"/>
    </row>
    <row r="224" spans="2:26" x14ac:dyDescent="0.45">
      <c r="B224" s="34">
        <v>201</v>
      </c>
      <c r="C224" s="11" t="str">
        <f>電源等情報データCSV!A202&amp;""</f>
        <v/>
      </c>
      <c r="D224" s="11" t="str">
        <f>電源等情報データCSV!B202&amp;""</f>
        <v/>
      </c>
      <c r="E224" s="11" t="str">
        <f>電源等情報データCSV!C202&amp;""</f>
        <v/>
      </c>
      <c r="F224" s="11" t="str">
        <f>電源等情報データCSV!D202&amp;""</f>
        <v/>
      </c>
      <c r="G224" s="11" t="str">
        <f>IF(VALUE(電源等情報データCSV!E202)=1, "安定電源","")</f>
        <v/>
      </c>
      <c r="H224" s="11" t="str">
        <f>電源等情報データCSV!F202&amp;""</f>
        <v/>
      </c>
      <c r="I224" s="11" t="str">
        <f>IFERROR(VLOOKUP(VALUE(電源等情報データCSV!I202),番号対応表!$A$2:$B$10,2),"")</f>
        <v/>
      </c>
      <c r="J224" s="11" t="str">
        <f>電源等情報データCSV!W202&amp;""</f>
        <v/>
      </c>
      <c r="K224" s="11" t="str">
        <f>電源等情報データCSV!X202&amp;""</f>
        <v/>
      </c>
      <c r="L224" s="11" t="str">
        <f>IFERROR(VLOOKUP(VALUE(電源等情報データCSV!AA202), 番号対応表!$D$2:$E$6,2),"")</f>
        <v/>
      </c>
      <c r="M224" s="11" t="str">
        <f>IFERROR(VLOOKUP(VALUE(電源等情報データCSV!AB202), 番号対応表!$G$2:$I$24,3),"")</f>
        <v/>
      </c>
      <c r="N224" s="12" t="str">
        <f>電源等情報データCSV!AC202&amp;""</f>
        <v/>
      </c>
      <c r="O224" s="12" t="str">
        <f>IF(電源等情報データCSV!AF202="","",IF(VALUE(電源等情報データCSV!AF202)=1, "有","無"))</f>
        <v/>
      </c>
      <c r="P224" s="49"/>
      <c r="Q224" s="50"/>
      <c r="R224" s="50"/>
      <c r="S224" s="50"/>
      <c r="T224" s="50"/>
      <c r="U224" s="50"/>
      <c r="V224" s="50"/>
      <c r="W224" s="50"/>
      <c r="X224" s="50"/>
      <c r="Y224" s="50"/>
      <c r="Z224" s="50"/>
    </row>
    <row r="225" spans="2:26" x14ac:dyDescent="0.45">
      <c r="B225" s="34">
        <v>202</v>
      </c>
      <c r="C225" s="11" t="str">
        <f>電源等情報データCSV!A203&amp;""</f>
        <v/>
      </c>
      <c r="D225" s="11" t="str">
        <f>電源等情報データCSV!B203&amp;""</f>
        <v/>
      </c>
      <c r="E225" s="11" t="str">
        <f>電源等情報データCSV!C203&amp;""</f>
        <v/>
      </c>
      <c r="F225" s="11" t="str">
        <f>電源等情報データCSV!D203&amp;""</f>
        <v/>
      </c>
      <c r="G225" s="11" t="str">
        <f>IF(VALUE(電源等情報データCSV!E203)=1, "安定電源","")</f>
        <v/>
      </c>
      <c r="H225" s="11" t="str">
        <f>電源等情報データCSV!F203&amp;""</f>
        <v/>
      </c>
      <c r="I225" s="11" t="str">
        <f>IFERROR(VLOOKUP(VALUE(電源等情報データCSV!I203),番号対応表!$A$2:$B$10,2),"")</f>
        <v/>
      </c>
      <c r="J225" s="11" t="str">
        <f>電源等情報データCSV!W203&amp;""</f>
        <v/>
      </c>
      <c r="K225" s="11" t="str">
        <f>電源等情報データCSV!X203&amp;""</f>
        <v/>
      </c>
      <c r="L225" s="11" t="str">
        <f>IFERROR(VLOOKUP(VALUE(電源等情報データCSV!AA203), 番号対応表!$D$2:$E$6,2),"")</f>
        <v/>
      </c>
      <c r="M225" s="11" t="str">
        <f>IFERROR(VLOOKUP(VALUE(電源等情報データCSV!AB203), 番号対応表!$G$2:$I$24,3),"")</f>
        <v/>
      </c>
      <c r="N225" s="12" t="str">
        <f>電源等情報データCSV!AC203&amp;""</f>
        <v/>
      </c>
      <c r="O225" s="12" t="str">
        <f>IF(電源等情報データCSV!AF203="","",IF(VALUE(電源等情報データCSV!AF203)=1, "有","無"))</f>
        <v/>
      </c>
      <c r="P225" s="49"/>
      <c r="Q225" s="50"/>
      <c r="R225" s="50"/>
      <c r="S225" s="50"/>
      <c r="T225" s="50"/>
      <c r="U225" s="50"/>
      <c r="V225" s="50"/>
      <c r="W225" s="50"/>
      <c r="X225" s="50"/>
      <c r="Y225" s="50"/>
      <c r="Z225" s="50"/>
    </row>
    <row r="226" spans="2:26" x14ac:dyDescent="0.45">
      <c r="B226" s="34">
        <v>203</v>
      </c>
      <c r="C226" s="11" t="str">
        <f>電源等情報データCSV!A204&amp;""</f>
        <v/>
      </c>
      <c r="D226" s="11" t="str">
        <f>電源等情報データCSV!B204&amp;""</f>
        <v/>
      </c>
      <c r="E226" s="11" t="str">
        <f>電源等情報データCSV!C204&amp;""</f>
        <v/>
      </c>
      <c r="F226" s="11" t="str">
        <f>電源等情報データCSV!D204&amp;""</f>
        <v/>
      </c>
      <c r="G226" s="11" t="str">
        <f>IF(VALUE(電源等情報データCSV!E204)=1, "安定電源","")</f>
        <v/>
      </c>
      <c r="H226" s="11" t="str">
        <f>電源等情報データCSV!F204&amp;""</f>
        <v/>
      </c>
      <c r="I226" s="11" t="str">
        <f>IFERROR(VLOOKUP(VALUE(電源等情報データCSV!I204),番号対応表!$A$2:$B$10,2),"")</f>
        <v/>
      </c>
      <c r="J226" s="11" t="str">
        <f>電源等情報データCSV!W204&amp;""</f>
        <v/>
      </c>
      <c r="K226" s="11" t="str">
        <f>電源等情報データCSV!X204&amp;""</f>
        <v/>
      </c>
      <c r="L226" s="11" t="str">
        <f>IFERROR(VLOOKUP(VALUE(電源等情報データCSV!AA204), 番号対応表!$D$2:$E$6,2),"")</f>
        <v/>
      </c>
      <c r="M226" s="11" t="str">
        <f>IFERROR(VLOOKUP(VALUE(電源等情報データCSV!AB204), 番号対応表!$G$2:$I$24,3),"")</f>
        <v/>
      </c>
      <c r="N226" s="12" t="str">
        <f>電源等情報データCSV!AC204&amp;""</f>
        <v/>
      </c>
      <c r="O226" s="12" t="str">
        <f>IF(電源等情報データCSV!AF204="","",IF(VALUE(電源等情報データCSV!AF204)=1, "有","無"))</f>
        <v/>
      </c>
      <c r="P226" s="49"/>
      <c r="Q226" s="50"/>
      <c r="R226" s="50"/>
      <c r="S226" s="50"/>
      <c r="T226" s="50"/>
      <c r="U226" s="50"/>
      <c r="V226" s="50"/>
      <c r="W226" s="50"/>
      <c r="X226" s="50"/>
      <c r="Y226" s="50"/>
      <c r="Z226" s="50"/>
    </row>
    <row r="227" spans="2:26" x14ac:dyDescent="0.45">
      <c r="B227" s="34">
        <v>204</v>
      </c>
      <c r="C227" s="11" t="str">
        <f>電源等情報データCSV!A205&amp;""</f>
        <v/>
      </c>
      <c r="D227" s="11" t="str">
        <f>電源等情報データCSV!B205&amp;""</f>
        <v/>
      </c>
      <c r="E227" s="11" t="str">
        <f>電源等情報データCSV!C205&amp;""</f>
        <v/>
      </c>
      <c r="F227" s="11" t="str">
        <f>電源等情報データCSV!D205&amp;""</f>
        <v/>
      </c>
      <c r="G227" s="11" t="str">
        <f>IF(VALUE(電源等情報データCSV!E205)=1, "安定電源","")</f>
        <v/>
      </c>
      <c r="H227" s="11" t="str">
        <f>電源等情報データCSV!F205&amp;""</f>
        <v/>
      </c>
      <c r="I227" s="11" t="str">
        <f>IFERROR(VLOOKUP(VALUE(電源等情報データCSV!I205),番号対応表!$A$2:$B$10,2),"")</f>
        <v/>
      </c>
      <c r="J227" s="11" t="str">
        <f>電源等情報データCSV!W205&amp;""</f>
        <v/>
      </c>
      <c r="K227" s="11" t="str">
        <f>電源等情報データCSV!X205&amp;""</f>
        <v/>
      </c>
      <c r="L227" s="11" t="str">
        <f>IFERROR(VLOOKUP(VALUE(電源等情報データCSV!AA205), 番号対応表!$D$2:$E$6,2),"")</f>
        <v/>
      </c>
      <c r="M227" s="11" t="str">
        <f>IFERROR(VLOOKUP(VALUE(電源等情報データCSV!AB205), 番号対応表!$G$2:$I$24,3),"")</f>
        <v/>
      </c>
      <c r="N227" s="12" t="str">
        <f>電源等情報データCSV!AC205&amp;""</f>
        <v/>
      </c>
      <c r="O227" s="12" t="str">
        <f>IF(電源等情報データCSV!AF205="","",IF(VALUE(電源等情報データCSV!AF205)=1, "有","無"))</f>
        <v/>
      </c>
      <c r="P227" s="49"/>
      <c r="Q227" s="50"/>
      <c r="R227" s="50"/>
      <c r="S227" s="50"/>
      <c r="T227" s="50"/>
      <c r="U227" s="50"/>
      <c r="V227" s="50"/>
      <c r="W227" s="50"/>
      <c r="X227" s="50"/>
      <c r="Y227" s="50"/>
      <c r="Z227" s="50"/>
    </row>
    <row r="228" spans="2:26" x14ac:dyDescent="0.45">
      <c r="B228" s="34">
        <v>205</v>
      </c>
      <c r="C228" s="11" t="str">
        <f>電源等情報データCSV!A206&amp;""</f>
        <v/>
      </c>
      <c r="D228" s="11" t="str">
        <f>電源等情報データCSV!B206&amp;""</f>
        <v/>
      </c>
      <c r="E228" s="11" t="str">
        <f>電源等情報データCSV!C206&amp;""</f>
        <v/>
      </c>
      <c r="F228" s="11" t="str">
        <f>電源等情報データCSV!D206&amp;""</f>
        <v/>
      </c>
      <c r="G228" s="11" t="str">
        <f>IF(VALUE(電源等情報データCSV!E206)=1, "安定電源","")</f>
        <v/>
      </c>
      <c r="H228" s="11" t="str">
        <f>電源等情報データCSV!F206&amp;""</f>
        <v/>
      </c>
      <c r="I228" s="11" t="str">
        <f>IFERROR(VLOOKUP(VALUE(電源等情報データCSV!I206),番号対応表!$A$2:$B$10,2),"")</f>
        <v/>
      </c>
      <c r="J228" s="11" t="str">
        <f>電源等情報データCSV!W206&amp;""</f>
        <v/>
      </c>
      <c r="K228" s="11" t="str">
        <f>電源等情報データCSV!X206&amp;""</f>
        <v/>
      </c>
      <c r="L228" s="11" t="str">
        <f>IFERROR(VLOOKUP(VALUE(電源等情報データCSV!AA206), 番号対応表!$D$2:$E$6,2),"")</f>
        <v/>
      </c>
      <c r="M228" s="11" t="str">
        <f>IFERROR(VLOOKUP(VALUE(電源等情報データCSV!AB206), 番号対応表!$G$2:$I$24,3),"")</f>
        <v/>
      </c>
      <c r="N228" s="12" t="str">
        <f>電源等情報データCSV!AC206&amp;""</f>
        <v/>
      </c>
      <c r="O228" s="12" t="str">
        <f>IF(電源等情報データCSV!AF206="","",IF(VALUE(電源等情報データCSV!AF206)=1, "有","無"))</f>
        <v/>
      </c>
      <c r="P228" s="49"/>
      <c r="Q228" s="50"/>
      <c r="R228" s="50"/>
      <c r="S228" s="50"/>
      <c r="T228" s="50"/>
      <c r="U228" s="50"/>
      <c r="V228" s="50"/>
      <c r="W228" s="50"/>
      <c r="X228" s="50"/>
      <c r="Y228" s="50"/>
      <c r="Z228" s="50"/>
    </row>
    <row r="229" spans="2:26" x14ac:dyDescent="0.45">
      <c r="B229" s="34">
        <v>206</v>
      </c>
      <c r="C229" s="11" t="str">
        <f>電源等情報データCSV!A207&amp;""</f>
        <v/>
      </c>
      <c r="D229" s="11" t="str">
        <f>電源等情報データCSV!B207&amp;""</f>
        <v/>
      </c>
      <c r="E229" s="11" t="str">
        <f>電源等情報データCSV!C207&amp;""</f>
        <v/>
      </c>
      <c r="F229" s="11" t="str">
        <f>電源等情報データCSV!D207&amp;""</f>
        <v/>
      </c>
      <c r="G229" s="11" t="str">
        <f>IF(VALUE(電源等情報データCSV!E207)=1, "安定電源","")</f>
        <v/>
      </c>
      <c r="H229" s="11" t="str">
        <f>電源等情報データCSV!F207&amp;""</f>
        <v/>
      </c>
      <c r="I229" s="11" t="str">
        <f>IFERROR(VLOOKUP(VALUE(電源等情報データCSV!I207),番号対応表!$A$2:$B$10,2),"")</f>
        <v/>
      </c>
      <c r="J229" s="11" t="str">
        <f>電源等情報データCSV!W207&amp;""</f>
        <v/>
      </c>
      <c r="K229" s="11" t="str">
        <f>電源等情報データCSV!X207&amp;""</f>
        <v/>
      </c>
      <c r="L229" s="11" t="str">
        <f>IFERROR(VLOOKUP(VALUE(電源等情報データCSV!AA207), 番号対応表!$D$2:$E$6,2),"")</f>
        <v/>
      </c>
      <c r="M229" s="11" t="str">
        <f>IFERROR(VLOOKUP(VALUE(電源等情報データCSV!AB207), 番号対応表!$G$2:$I$24,3),"")</f>
        <v/>
      </c>
      <c r="N229" s="12" t="str">
        <f>電源等情報データCSV!AC207&amp;""</f>
        <v/>
      </c>
      <c r="O229" s="12" t="str">
        <f>IF(電源等情報データCSV!AF207="","",IF(VALUE(電源等情報データCSV!AF207)=1, "有","無"))</f>
        <v/>
      </c>
      <c r="P229" s="49"/>
      <c r="Q229" s="50"/>
      <c r="R229" s="50"/>
      <c r="S229" s="50"/>
      <c r="T229" s="50"/>
      <c r="U229" s="50"/>
      <c r="V229" s="50"/>
      <c r="W229" s="50"/>
      <c r="X229" s="50"/>
      <c r="Y229" s="50"/>
      <c r="Z229" s="50"/>
    </row>
    <row r="230" spans="2:26" x14ac:dyDescent="0.45">
      <c r="B230" s="34">
        <v>207</v>
      </c>
      <c r="C230" s="11" t="str">
        <f>電源等情報データCSV!A208&amp;""</f>
        <v/>
      </c>
      <c r="D230" s="11" t="str">
        <f>電源等情報データCSV!B208&amp;""</f>
        <v/>
      </c>
      <c r="E230" s="11" t="str">
        <f>電源等情報データCSV!C208&amp;""</f>
        <v/>
      </c>
      <c r="F230" s="11" t="str">
        <f>電源等情報データCSV!D208&amp;""</f>
        <v/>
      </c>
      <c r="G230" s="11" t="str">
        <f>IF(VALUE(電源等情報データCSV!E208)=1, "安定電源","")</f>
        <v/>
      </c>
      <c r="H230" s="11" t="str">
        <f>電源等情報データCSV!F208&amp;""</f>
        <v/>
      </c>
      <c r="I230" s="11" t="str">
        <f>IFERROR(VLOOKUP(VALUE(電源等情報データCSV!I208),番号対応表!$A$2:$B$10,2),"")</f>
        <v/>
      </c>
      <c r="J230" s="11" t="str">
        <f>電源等情報データCSV!W208&amp;""</f>
        <v/>
      </c>
      <c r="K230" s="11" t="str">
        <f>電源等情報データCSV!X208&amp;""</f>
        <v/>
      </c>
      <c r="L230" s="11" t="str">
        <f>IFERROR(VLOOKUP(VALUE(電源等情報データCSV!AA208), 番号対応表!$D$2:$E$6,2),"")</f>
        <v/>
      </c>
      <c r="M230" s="11" t="str">
        <f>IFERROR(VLOOKUP(VALUE(電源等情報データCSV!AB208), 番号対応表!$G$2:$I$24,3),"")</f>
        <v/>
      </c>
      <c r="N230" s="12" t="str">
        <f>電源等情報データCSV!AC208&amp;""</f>
        <v/>
      </c>
      <c r="O230" s="12" t="str">
        <f>IF(電源等情報データCSV!AF208="","",IF(VALUE(電源等情報データCSV!AF208)=1, "有","無"))</f>
        <v/>
      </c>
      <c r="P230" s="49"/>
      <c r="Q230" s="50"/>
      <c r="R230" s="50"/>
      <c r="S230" s="50"/>
      <c r="T230" s="50"/>
      <c r="U230" s="50"/>
      <c r="V230" s="50"/>
      <c r="W230" s="50"/>
      <c r="X230" s="50"/>
      <c r="Y230" s="50"/>
      <c r="Z230" s="50"/>
    </row>
    <row r="231" spans="2:26" x14ac:dyDescent="0.45">
      <c r="B231" s="34">
        <v>208</v>
      </c>
      <c r="C231" s="11" t="str">
        <f>電源等情報データCSV!A209&amp;""</f>
        <v/>
      </c>
      <c r="D231" s="11" t="str">
        <f>電源等情報データCSV!B209&amp;""</f>
        <v/>
      </c>
      <c r="E231" s="11" t="str">
        <f>電源等情報データCSV!C209&amp;""</f>
        <v/>
      </c>
      <c r="F231" s="11" t="str">
        <f>電源等情報データCSV!D209&amp;""</f>
        <v/>
      </c>
      <c r="G231" s="11" t="str">
        <f>IF(VALUE(電源等情報データCSV!E209)=1, "安定電源","")</f>
        <v/>
      </c>
      <c r="H231" s="11" t="str">
        <f>電源等情報データCSV!F209&amp;""</f>
        <v/>
      </c>
      <c r="I231" s="11" t="str">
        <f>IFERROR(VLOOKUP(VALUE(電源等情報データCSV!I209),番号対応表!$A$2:$B$10,2),"")</f>
        <v/>
      </c>
      <c r="J231" s="11" t="str">
        <f>電源等情報データCSV!W209&amp;""</f>
        <v/>
      </c>
      <c r="K231" s="11" t="str">
        <f>電源等情報データCSV!X209&amp;""</f>
        <v/>
      </c>
      <c r="L231" s="11" t="str">
        <f>IFERROR(VLOOKUP(VALUE(電源等情報データCSV!AA209), 番号対応表!$D$2:$E$6,2),"")</f>
        <v/>
      </c>
      <c r="M231" s="11" t="str">
        <f>IFERROR(VLOOKUP(VALUE(電源等情報データCSV!AB209), 番号対応表!$G$2:$I$24,3),"")</f>
        <v/>
      </c>
      <c r="N231" s="12" t="str">
        <f>電源等情報データCSV!AC209&amp;""</f>
        <v/>
      </c>
      <c r="O231" s="12" t="str">
        <f>IF(電源等情報データCSV!AF209="","",IF(VALUE(電源等情報データCSV!AF209)=1, "有","無"))</f>
        <v/>
      </c>
      <c r="P231" s="49"/>
      <c r="Q231" s="50"/>
      <c r="R231" s="50"/>
      <c r="S231" s="50"/>
      <c r="T231" s="50"/>
      <c r="U231" s="50"/>
      <c r="V231" s="50"/>
      <c r="W231" s="50"/>
      <c r="X231" s="50"/>
      <c r="Y231" s="50"/>
      <c r="Z231" s="50"/>
    </row>
    <row r="232" spans="2:26" x14ac:dyDescent="0.45">
      <c r="B232" s="34">
        <v>209</v>
      </c>
      <c r="C232" s="11" t="str">
        <f>電源等情報データCSV!A210&amp;""</f>
        <v/>
      </c>
      <c r="D232" s="11" t="str">
        <f>電源等情報データCSV!B210&amp;""</f>
        <v/>
      </c>
      <c r="E232" s="11" t="str">
        <f>電源等情報データCSV!C210&amp;""</f>
        <v/>
      </c>
      <c r="F232" s="11" t="str">
        <f>電源等情報データCSV!D210&amp;""</f>
        <v/>
      </c>
      <c r="G232" s="11" t="str">
        <f>IF(VALUE(電源等情報データCSV!E210)=1, "安定電源","")</f>
        <v/>
      </c>
      <c r="H232" s="11" t="str">
        <f>電源等情報データCSV!F210&amp;""</f>
        <v/>
      </c>
      <c r="I232" s="11" t="str">
        <f>IFERROR(VLOOKUP(VALUE(電源等情報データCSV!I210),番号対応表!$A$2:$B$10,2),"")</f>
        <v/>
      </c>
      <c r="J232" s="11" t="str">
        <f>電源等情報データCSV!W210&amp;""</f>
        <v/>
      </c>
      <c r="K232" s="11" t="str">
        <f>電源等情報データCSV!X210&amp;""</f>
        <v/>
      </c>
      <c r="L232" s="11" t="str">
        <f>IFERROR(VLOOKUP(VALUE(電源等情報データCSV!AA210), 番号対応表!$D$2:$E$6,2),"")</f>
        <v/>
      </c>
      <c r="M232" s="11" t="str">
        <f>IFERROR(VLOOKUP(VALUE(電源等情報データCSV!AB210), 番号対応表!$G$2:$I$24,3),"")</f>
        <v/>
      </c>
      <c r="N232" s="12" t="str">
        <f>電源等情報データCSV!AC210&amp;""</f>
        <v/>
      </c>
      <c r="O232" s="12" t="str">
        <f>IF(電源等情報データCSV!AF210="","",IF(VALUE(電源等情報データCSV!AF210)=1, "有","無"))</f>
        <v/>
      </c>
      <c r="P232" s="49"/>
      <c r="Q232" s="50"/>
      <c r="R232" s="50"/>
      <c r="S232" s="50"/>
      <c r="T232" s="50"/>
      <c r="U232" s="50"/>
      <c r="V232" s="50"/>
      <c r="W232" s="50"/>
      <c r="X232" s="50"/>
      <c r="Y232" s="50"/>
      <c r="Z232" s="50"/>
    </row>
    <row r="233" spans="2:26" x14ac:dyDescent="0.45">
      <c r="B233" s="34">
        <v>210</v>
      </c>
      <c r="C233" s="11" t="str">
        <f>電源等情報データCSV!A211&amp;""</f>
        <v/>
      </c>
      <c r="D233" s="11" t="str">
        <f>電源等情報データCSV!B211&amp;""</f>
        <v/>
      </c>
      <c r="E233" s="11" t="str">
        <f>電源等情報データCSV!C211&amp;""</f>
        <v/>
      </c>
      <c r="F233" s="11" t="str">
        <f>電源等情報データCSV!D211&amp;""</f>
        <v/>
      </c>
      <c r="G233" s="11" t="str">
        <f>IF(VALUE(電源等情報データCSV!E211)=1, "安定電源","")</f>
        <v/>
      </c>
      <c r="H233" s="11" t="str">
        <f>電源等情報データCSV!F211&amp;""</f>
        <v/>
      </c>
      <c r="I233" s="11" t="str">
        <f>IFERROR(VLOOKUP(VALUE(電源等情報データCSV!I211),番号対応表!$A$2:$B$10,2),"")</f>
        <v/>
      </c>
      <c r="J233" s="11" t="str">
        <f>電源等情報データCSV!W211&amp;""</f>
        <v/>
      </c>
      <c r="K233" s="11" t="str">
        <f>電源等情報データCSV!X211&amp;""</f>
        <v/>
      </c>
      <c r="L233" s="11" t="str">
        <f>IFERROR(VLOOKUP(VALUE(電源等情報データCSV!AA211), 番号対応表!$D$2:$E$6,2),"")</f>
        <v/>
      </c>
      <c r="M233" s="11" t="str">
        <f>IFERROR(VLOOKUP(VALUE(電源等情報データCSV!AB211), 番号対応表!$G$2:$I$24,3),"")</f>
        <v/>
      </c>
      <c r="N233" s="12" t="str">
        <f>電源等情報データCSV!AC211&amp;""</f>
        <v/>
      </c>
      <c r="O233" s="12" t="str">
        <f>IF(電源等情報データCSV!AF211="","",IF(VALUE(電源等情報データCSV!AF211)=1, "有","無"))</f>
        <v/>
      </c>
      <c r="P233" s="49"/>
      <c r="Q233" s="50"/>
      <c r="R233" s="50"/>
      <c r="S233" s="50"/>
      <c r="T233" s="50"/>
      <c r="U233" s="50"/>
      <c r="V233" s="50"/>
      <c r="W233" s="50"/>
      <c r="X233" s="50"/>
      <c r="Y233" s="50"/>
      <c r="Z233" s="50"/>
    </row>
    <row r="234" spans="2:26" x14ac:dyDescent="0.45">
      <c r="B234" s="34">
        <v>211</v>
      </c>
      <c r="C234" s="11" t="str">
        <f>電源等情報データCSV!A212&amp;""</f>
        <v/>
      </c>
      <c r="D234" s="11" t="str">
        <f>電源等情報データCSV!B212&amp;""</f>
        <v/>
      </c>
      <c r="E234" s="11" t="str">
        <f>電源等情報データCSV!C212&amp;""</f>
        <v/>
      </c>
      <c r="F234" s="11" t="str">
        <f>電源等情報データCSV!D212&amp;""</f>
        <v/>
      </c>
      <c r="G234" s="11" t="str">
        <f>IF(VALUE(電源等情報データCSV!E212)=1, "安定電源","")</f>
        <v/>
      </c>
      <c r="H234" s="11" t="str">
        <f>電源等情報データCSV!F212&amp;""</f>
        <v/>
      </c>
      <c r="I234" s="11" t="str">
        <f>IFERROR(VLOOKUP(VALUE(電源等情報データCSV!I212),番号対応表!$A$2:$B$10,2),"")</f>
        <v/>
      </c>
      <c r="J234" s="11" t="str">
        <f>電源等情報データCSV!W212&amp;""</f>
        <v/>
      </c>
      <c r="K234" s="11" t="str">
        <f>電源等情報データCSV!X212&amp;""</f>
        <v/>
      </c>
      <c r="L234" s="11" t="str">
        <f>IFERROR(VLOOKUP(VALUE(電源等情報データCSV!AA212), 番号対応表!$D$2:$E$6,2),"")</f>
        <v/>
      </c>
      <c r="M234" s="11" t="str">
        <f>IFERROR(VLOOKUP(VALUE(電源等情報データCSV!AB212), 番号対応表!$G$2:$I$24,3),"")</f>
        <v/>
      </c>
      <c r="N234" s="12" t="str">
        <f>電源等情報データCSV!AC212&amp;""</f>
        <v/>
      </c>
      <c r="O234" s="12" t="str">
        <f>IF(電源等情報データCSV!AF212="","",IF(VALUE(電源等情報データCSV!AF212)=1, "有","無"))</f>
        <v/>
      </c>
      <c r="P234" s="49"/>
      <c r="Q234" s="50"/>
      <c r="R234" s="50"/>
      <c r="S234" s="50"/>
      <c r="T234" s="50"/>
      <c r="U234" s="50"/>
      <c r="V234" s="50"/>
      <c r="W234" s="50"/>
      <c r="X234" s="50"/>
      <c r="Y234" s="50"/>
      <c r="Z234" s="50"/>
    </row>
    <row r="235" spans="2:26" x14ac:dyDescent="0.45">
      <c r="B235" s="34">
        <v>212</v>
      </c>
      <c r="C235" s="11" t="str">
        <f>電源等情報データCSV!A213&amp;""</f>
        <v/>
      </c>
      <c r="D235" s="11" t="str">
        <f>電源等情報データCSV!B213&amp;""</f>
        <v/>
      </c>
      <c r="E235" s="11" t="str">
        <f>電源等情報データCSV!C213&amp;""</f>
        <v/>
      </c>
      <c r="F235" s="11" t="str">
        <f>電源等情報データCSV!D213&amp;""</f>
        <v/>
      </c>
      <c r="G235" s="11" t="str">
        <f>IF(VALUE(電源等情報データCSV!E213)=1, "安定電源","")</f>
        <v/>
      </c>
      <c r="H235" s="11" t="str">
        <f>電源等情報データCSV!F213&amp;""</f>
        <v/>
      </c>
      <c r="I235" s="11" t="str">
        <f>IFERROR(VLOOKUP(VALUE(電源等情報データCSV!I213),番号対応表!$A$2:$B$10,2),"")</f>
        <v/>
      </c>
      <c r="J235" s="11" t="str">
        <f>電源等情報データCSV!W213&amp;""</f>
        <v/>
      </c>
      <c r="K235" s="11" t="str">
        <f>電源等情報データCSV!X213&amp;""</f>
        <v/>
      </c>
      <c r="L235" s="11" t="str">
        <f>IFERROR(VLOOKUP(VALUE(電源等情報データCSV!AA213), 番号対応表!$D$2:$E$6,2),"")</f>
        <v/>
      </c>
      <c r="M235" s="11" t="str">
        <f>IFERROR(VLOOKUP(VALUE(電源等情報データCSV!AB213), 番号対応表!$G$2:$I$24,3),"")</f>
        <v/>
      </c>
      <c r="N235" s="12" t="str">
        <f>電源等情報データCSV!AC213&amp;""</f>
        <v/>
      </c>
      <c r="O235" s="12" t="str">
        <f>IF(電源等情報データCSV!AF213="","",IF(VALUE(電源等情報データCSV!AF213)=1, "有","無"))</f>
        <v/>
      </c>
      <c r="P235" s="49"/>
      <c r="Q235" s="50"/>
      <c r="R235" s="50"/>
      <c r="S235" s="50"/>
      <c r="T235" s="50"/>
      <c r="U235" s="50"/>
      <c r="V235" s="50"/>
      <c r="W235" s="50"/>
      <c r="X235" s="50"/>
      <c r="Y235" s="50"/>
      <c r="Z235" s="50"/>
    </row>
    <row r="236" spans="2:26" x14ac:dyDescent="0.45">
      <c r="B236" s="34">
        <v>213</v>
      </c>
      <c r="C236" s="11" t="str">
        <f>電源等情報データCSV!A214&amp;""</f>
        <v/>
      </c>
      <c r="D236" s="11" t="str">
        <f>電源等情報データCSV!B214&amp;""</f>
        <v/>
      </c>
      <c r="E236" s="11" t="str">
        <f>電源等情報データCSV!C214&amp;""</f>
        <v/>
      </c>
      <c r="F236" s="11" t="str">
        <f>電源等情報データCSV!D214&amp;""</f>
        <v/>
      </c>
      <c r="G236" s="11" t="str">
        <f>IF(VALUE(電源等情報データCSV!E214)=1, "安定電源","")</f>
        <v/>
      </c>
      <c r="H236" s="11" t="str">
        <f>電源等情報データCSV!F214&amp;""</f>
        <v/>
      </c>
      <c r="I236" s="11" t="str">
        <f>IFERROR(VLOOKUP(VALUE(電源等情報データCSV!I214),番号対応表!$A$2:$B$10,2),"")</f>
        <v/>
      </c>
      <c r="J236" s="11" t="str">
        <f>電源等情報データCSV!W214&amp;""</f>
        <v/>
      </c>
      <c r="K236" s="11" t="str">
        <f>電源等情報データCSV!X214&amp;""</f>
        <v/>
      </c>
      <c r="L236" s="11" t="str">
        <f>IFERROR(VLOOKUP(VALUE(電源等情報データCSV!AA214), 番号対応表!$D$2:$E$6,2),"")</f>
        <v/>
      </c>
      <c r="M236" s="11" t="str">
        <f>IFERROR(VLOOKUP(VALUE(電源等情報データCSV!AB214), 番号対応表!$G$2:$I$24,3),"")</f>
        <v/>
      </c>
      <c r="N236" s="12" t="str">
        <f>電源等情報データCSV!AC214&amp;""</f>
        <v/>
      </c>
      <c r="O236" s="12" t="str">
        <f>IF(電源等情報データCSV!AF214="","",IF(VALUE(電源等情報データCSV!AF214)=1, "有","無"))</f>
        <v/>
      </c>
      <c r="P236" s="49"/>
      <c r="Q236" s="50"/>
      <c r="R236" s="50"/>
      <c r="S236" s="50"/>
      <c r="T236" s="50"/>
      <c r="U236" s="50"/>
      <c r="V236" s="50"/>
      <c r="W236" s="50"/>
      <c r="X236" s="50"/>
      <c r="Y236" s="50"/>
      <c r="Z236" s="50"/>
    </row>
    <row r="237" spans="2:26" x14ac:dyDescent="0.45">
      <c r="B237" s="34">
        <v>214</v>
      </c>
      <c r="C237" s="11" t="str">
        <f>電源等情報データCSV!A215&amp;""</f>
        <v/>
      </c>
      <c r="D237" s="11" t="str">
        <f>電源等情報データCSV!B215&amp;""</f>
        <v/>
      </c>
      <c r="E237" s="11" t="str">
        <f>電源等情報データCSV!C215&amp;""</f>
        <v/>
      </c>
      <c r="F237" s="11" t="str">
        <f>電源等情報データCSV!D215&amp;""</f>
        <v/>
      </c>
      <c r="G237" s="11" t="str">
        <f>IF(VALUE(電源等情報データCSV!E215)=1, "安定電源","")</f>
        <v/>
      </c>
      <c r="H237" s="11" t="str">
        <f>電源等情報データCSV!F215&amp;""</f>
        <v/>
      </c>
      <c r="I237" s="11" t="str">
        <f>IFERROR(VLOOKUP(VALUE(電源等情報データCSV!I215),番号対応表!$A$2:$B$10,2),"")</f>
        <v/>
      </c>
      <c r="J237" s="11" t="str">
        <f>電源等情報データCSV!W215&amp;""</f>
        <v/>
      </c>
      <c r="K237" s="11" t="str">
        <f>電源等情報データCSV!X215&amp;""</f>
        <v/>
      </c>
      <c r="L237" s="11" t="str">
        <f>IFERROR(VLOOKUP(VALUE(電源等情報データCSV!AA215), 番号対応表!$D$2:$E$6,2),"")</f>
        <v/>
      </c>
      <c r="M237" s="11" t="str">
        <f>IFERROR(VLOOKUP(VALUE(電源等情報データCSV!AB215), 番号対応表!$G$2:$I$24,3),"")</f>
        <v/>
      </c>
      <c r="N237" s="12" t="str">
        <f>電源等情報データCSV!AC215&amp;""</f>
        <v/>
      </c>
      <c r="O237" s="12" t="str">
        <f>IF(電源等情報データCSV!AF215="","",IF(VALUE(電源等情報データCSV!AF215)=1, "有","無"))</f>
        <v/>
      </c>
      <c r="P237" s="49"/>
      <c r="Q237" s="50"/>
      <c r="R237" s="50"/>
      <c r="S237" s="50"/>
      <c r="T237" s="50"/>
      <c r="U237" s="50"/>
      <c r="V237" s="50"/>
      <c r="W237" s="50"/>
      <c r="X237" s="50"/>
      <c r="Y237" s="50"/>
      <c r="Z237" s="50"/>
    </row>
    <row r="238" spans="2:26" x14ac:dyDescent="0.45">
      <c r="B238" s="34">
        <v>215</v>
      </c>
      <c r="C238" s="11" t="str">
        <f>電源等情報データCSV!A216&amp;""</f>
        <v/>
      </c>
      <c r="D238" s="11" t="str">
        <f>電源等情報データCSV!B216&amp;""</f>
        <v/>
      </c>
      <c r="E238" s="11" t="str">
        <f>電源等情報データCSV!C216&amp;""</f>
        <v/>
      </c>
      <c r="F238" s="11" t="str">
        <f>電源等情報データCSV!D216&amp;""</f>
        <v/>
      </c>
      <c r="G238" s="11" t="str">
        <f>IF(VALUE(電源等情報データCSV!E216)=1, "安定電源","")</f>
        <v/>
      </c>
      <c r="H238" s="11" t="str">
        <f>電源等情報データCSV!F216&amp;""</f>
        <v/>
      </c>
      <c r="I238" s="11" t="str">
        <f>IFERROR(VLOOKUP(VALUE(電源等情報データCSV!I216),番号対応表!$A$2:$B$10,2),"")</f>
        <v/>
      </c>
      <c r="J238" s="11" t="str">
        <f>電源等情報データCSV!W216&amp;""</f>
        <v/>
      </c>
      <c r="K238" s="11" t="str">
        <f>電源等情報データCSV!X216&amp;""</f>
        <v/>
      </c>
      <c r="L238" s="11" t="str">
        <f>IFERROR(VLOOKUP(VALUE(電源等情報データCSV!AA216), 番号対応表!$D$2:$E$6,2),"")</f>
        <v/>
      </c>
      <c r="M238" s="11" t="str">
        <f>IFERROR(VLOOKUP(VALUE(電源等情報データCSV!AB216), 番号対応表!$G$2:$I$24,3),"")</f>
        <v/>
      </c>
      <c r="N238" s="12" t="str">
        <f>電源等情報データCSV!AC216&amp;""</f>
        <v/>
      </c>
      <c r="O238" s="12" t="str">
        <f>IF(電源等情報データCSV!AF216="","",IF(VALUE(電源等情報データCSV!AF216)=1, "有","無"))</f>
        <v/>
      </c>
      <c r="P238" s="49"/>
      <c r="Q238" s="50"/>
      <c r="R238" s="50"/>
      <c r="S238" s="50"/>
      <c r="T238" s="50"/>
      <c r="U238" s="50"/>
      <c r="V238" s="50"/>
      <c r="W238" s="50"/>
      <c r="X238" s="50"/>
      <c r="Y238" s="50"/>
      <c r="Z238" s="50"/>
    </row>
    <row r="239" spans="2:26" x14ac:dyDescent="0.45">
      <c r="B239" s="34">
        <v>216</v>
      </c>
      <c r="C239" s="11" t="str">
        <f>電源等情報データCSV!A217&amp;""</f>
        <v/>
      </c>
      <c r="D239" s="11" t="str">
        <f>電源等情報データCSV!B217&amp;""</f>
        <v/>
      </c>
      <c r="E239" s="11" t="str">
        <f>電源等情報データCSV!C217&amp;""</f>
        <v/>
      </c>
      <c r="F239" s="11" t="str">
        <f>電源等情報データCSV!D217&amp;""</f>
        <v/>
      </c>
      <c r="G239" s="11" t="str">
        <f>IF(VALUE(電源等情報データCSV!E217)=1, "安定電源","")</f>
        <v/>
      </c>
      <c r="H239" s="11" t="str">
        <f>電源等情報データCSV!F217&amp;""</f>
        <v/>
      </c>
      <c r="I239" s="11" t="str">
        <f>IFERROR(VLOOKUP(VALUE(電源等情報データCSV!I217),番号対応表!$A$2:$B$10,2),"")</f>
        <v/>
      </c>
      <c r="J239" s="11" t="str">
        <f>電源等情報データCSV!W217&amp;""</f>
        <v/>
      </c>
      <c r="K239" s="11" t="str">
        <f>電源等情報データCSV!X217&amp;""</f>
        <v/>
      </c>
      <c r="L239" s="11" t="str">
        <f>IFERROR(VLOOKUP(VALUE(電源等情報データCSV!AA217), 番号対応表!$D$2:$E$6,2),"")</f>
        <v/>
      </c>
      <c r="M239" s="11" t="str">
        <f>IFERROR(VLOOKUP(VALUE(電源等情報データCSV!AB217), 番号対応表!$G$2:$I$24,3),"")</f>
        <v/>
      </c>
      <c r="N239" s="12" t="str">
        <f>電源等情報データCSV!AC217&amp;""</f>
        <v/>
      </c>
      <c r="O239" s="12" t="str">
        <f>IF(電源等情報データCSV!AF217="","",IF(VALUE(電源等情報データCSV!AF217)=1, "有","無"))</f>
        <v/>
      </c>
      <c r="P239" s="49"/>
      <c r="Q239" s="50"/>
      <c r="R239" s="50"/>
      <c r="S239" s="50"/>
      <c r="T239" s="50"/>
      <c r="U239" s="50"/>
      <c r="V239" s="50"/>
      <c r="W239" s="50"/>
      <c r="X239" s="50"/>
      <c r="Y239" s="50"/>
      <c r="Z239" s="50"/>
    </row>
    <row r="240" spans="2:26" x14ac:dyDescent="0.45">
      <c r="B240" s="34">
        <v>217</v>
      </c>
      <c r="C240" s="11" t="str">
        <f>電源等情報データCSV!A218&amp;""</f>
        <v/>
      </c>
      <c r="D240" s="11" t="str">
        <f>電源等情報データCSV!B218&amp;""</f>
        <v/>
      </c>
      <c r="E240" s="11" t="str">
        <f>電源等情報データCSV!C218&amp;""</f>
        <v/>
      </c>
      <c r="F240" s="11" t="str">
        <f>電源等情報データCSV!D218&amp;""</f>
        <v/>
      </c>
      <c r="G240" s="11" t="str">
        <f>IF(VALUE(電源等情報データCSV!E218)=1, "安定電源","")</f>
        <v/>
      </c>
      <c r="H240" s="11" t="str">
        <f>電源等情報データCSV!F218&amp;""</f>
        <v/>
      </c>
      <c r="I240" s="11" t="str">
        <f>IFERROR(VLOOKUP(VALUE(電源等情報データCSV!I218),番号対応表!$A$2:$B$10,2),"")</f>
        <v/>
      </c>
      <c r="J240" s="11" t="str">
        <f>電源等情報データCSV!W218&amp;""</f>
        <v/>
      </c>
      <c r="K240" s="11" t="str">
        <f>電源等情報データCSV!X218&amp;""</f>
        <v/>
      </c>
      <c r="L240" s="11" t="str">
        <f>IFERROR(VLOOKUP(VALUE(電源等情報データCSV!AA218), 番号対応表!$D$2:$E$6,2),"")</f>
        <v/>
      </c>
      <c r="M240" s="11" t="str">
        <f>IFERROR(VLOOKUP(VALUE(電源等情報データCSV!AB218), 番号対応表!$G$2:$I$24,3),"")</f>
        <v/>
      </c>
      <c r="N240" s="12" t="str">
        <f>電源等情報データCSV!AC218&amp;""</f>
        <v/>
      </c>
      <c r="O240" s="12" t="str">
        <f>IF(電源等情報データCSV!AF218="","",IF(VALUE(電源等情報データCSV!AF218)=1, "有","無"))</f>
        <v/>
      </c>
      <c r="P240" s="49"/>
      <c r="Q240" s="50"/>
      <c r="R240" s="50"/>
      <c r="S240" s="50"/>
      <c r="T240" s="50"/>
      <c r="U240" s="50"/>
      <c r="V240" s="50"/>
      <c r="W240" s="50"/>
      <c r="X240" s="50"/>
      <c r="Y240" s="50"/>
      <c r="Z240" s="50"/>
    </row>
    <row r="241" spans="2:26" x14ac:dyDescent="0.45">
      <c r="B241" s="34">
        <v>218</v>
      </c>
      <c r="C241" s="11" t="str">
        <f>電源等情報データCSV!A219&amp;""</f>
        <v/>
      </c>
      <c r="D241" s="11" t="str">
        <f>電源等情報データCSV!B219&amp;""</f>
        <v/>
      </c>
      <c r="E241" s="11" t="str">
        <f>電源等情報データCSV!C219&amp;""</f>
        <v/>
      </c>
      <c r="F241" s="11" t="str">
        <f>電源等情報データCSV!D219&amp;""</f>
        <v/>
      </c>
      <c r="G241" s="11" t="str">
        <f>IF(VALUE(電源等情報データCSV!E219)=1, "安定電源","")</f>
        <v/>
      </c>
      <c r="H241" s="11" t="str">
        <f>電源等情報データCSV!F219&amp;""</f>
        <v/>
      </c>
      <c r="I241" s="11" t="str">
        <f>IFERROR(VLOOKUP(VALUE(電源等情報データCSV!I219),番号対応表!$A$2:$B$10,2),"")</f>
        <v/>
      </c>
      <c r="J241" s="11" t="str">
        <f>電源等情報データCSV!W219&amp;""</f>
        <v/>
      </c>
      <c r="K241" s="11" t="str">
        <f>電源等情報データCSV!X219&amp;""</f>
        <v/>
      </c>
      <c r="L241" s="11" t="str">
        <f>IFERROR(VLOOKUP(VALUE(電源等情報データCSV!AA219), 番号対応表!$D$2:$E$6,2),"")</f>
        <v/>
      </c>
      <c r="M241" s="11" t="str">
        <f>IFERROR(VLOOKUP(VALUE(電源等情報データCSV!AB219), 番号対応表!$G$2:$I$24,3),"")</f>
        <v/>
      </c>
      <c r="N241" s="12" t="str">
        <f>電源等情報データCSV!AC219&amp;""</f>
        <v/>
      </c>
      <c r="O241" s="12" t="str">
        <f>IF(電源等情報データCSV!AF219="","",IF(VALUE(電源等情報データCSV!AF219)=1, "有","無"))</f>
        <v/>
      </c>
      <c r="P241" s="49"/>
      <c r="Q241" s="50"/>
      <c r="R241" s="50"/>
      <c r="S241" s="50"/>
      <c r="T241" s="50"/>
      <c r="U241" s="50"/>
      <c r="V241" s="50"/>
      <c r="W241" s="50"/>
      <c r="X241" s="50"/>
      <c r="Y241" s="50"/>
      <c r="Z241" s="50"/>
    </row>
    <row r="242" spans="2:26" x14ac:dyDescent="0.45">
      <c r="B242" s="34">
        <v>219</v>
      </c>
      <c r="C242" s="11" t="str">
        <f>電源等情報データCSV!A220&amp;""</f>
        <v/>
      </c>
      <c r="D242" s="11" t="str">
        <f>電源等情報データCSV!B220&amp;""</f>
        <v/>
      </c>
      <c r="E242" s="11" t="str">
        <f>電源等情報データCSV!C220&amp;""</f>
        <v/>
      </c>
      <c r="F242" s="11" t="str">
        <f>電源等情報データCSV!D220&amp;""</f>
        <v/>
      </c>
      <c r="G242" s="11" t="str">
        <f>IF(VALUE(電源等情報データCSV!E220)=1, "安定電源","")</f>
        <v/>
      </c>
      <c r="H242" s="11" t="str">
        <f>電源等情報データCSV!F220&amp;""</f>
        <v/>
      </c>
      <c r="I242" s="11" t="str">
        <f>IFERROR(VLOOKUP(VALUE(電源等情報データCSV!I220),番号対応表!$A$2:$B$10,2),"")</f>
        <v/>
      </c>
      <c r="J242" s="11" t="str">
        <f>電源等情報データCSV!W220&amp;""</f>
        <v/>
      </c>
      <c r="K242" s="11" t="str">
        <f>電源等情報データCSV!X220&amp;""</f>
        <v/>
      </c>
      <c r="L242" s="11" t="str">
        <f>IFERROR(VLOOKUP(VALUE(電源等情報データCSV!AA220), 番号対応表!$D$2:$E$6,2),"")</f>
        <v/>
      </c>
      <c r="M242" s="11" t="str">
        <f>IFERROR(VLOOKUP(VALUE(電源等情報データCSV!AB220), 番号対応表!$G$2:$I$24,3),"")</f>
        <v/>
      </c>
      <c r="N242" s="12" t="str">
        <f>電源等情報データCSV!AC220&amp;""</f>
        <v/>
      </c>
      <c r="O242" s="12" t="str">
        <f>IF(電源等情報データCSV!AF220="","",IF(VALUE(電源等情報データCSV!AF220)=1, "有","無"))</f>
        <v/>
      </c>
      <c r="P242" s="49"/>
      <c r="Q242" s="50"/>
      <c r="R242" s="50"/>
      <c r="S242" s="50"/>
      <c r="T242" s="50"/>
      <c r="U242" s="50"/>
      <c r="V242" s="50"/>
      <c r="W242" s="50"/>
      <c r="X242" s="50"/>
      <c r="Y242" s="50"/>
      <c r="Z242" s="50"/>
    </row>
    <row r="243" spans="2:26" x14ac:dyDescent="0.45">
      <c r="B243" s="34">
        <v>220</v>
      </c>
      <c r="C243" s="11" t="str">
        <f>電源等情報データCSV!A221&amp;""</f>
        <v/>
      </c>
      <c r="D243" s="11" t="str">
        <f>電源等情報データCSV!B221&amp;""</f>
        <v/>
      </c>
      <c r="E243" s="11" t="str">
        <f>電源等情報データCSV!C221&amp;""</f>
        <v/>
      </c>
      <c r="F243" s="11" t="str">
        <f>電源等情報データCSV!D221&amp;""</f>
        <v/>
      </c>
      <c r="G243" s="11" t="str">
        <f>IF(VALUE(電源等情報データCSV!E221)=1, "安定電源","")</f>
        <v/>
      </c>
      <c r="H243" s="11" t="str">
        <f>電源等情報データCSV!F221&amp;""</f>
        <v/>
      </c>
      <c r="I243" s="11" t="str">
        <f>IFERROR(VLOOKUP(VALUE(電源等情報データCSV!I221),番号対応表!$A$2:$B$10,2),"")</f>
        <v/>
      </c>
      <c r="J243" s="11" t="str">
        <f>電源等情報データCSV!W221&amp;""</f>
        <v/>
      </c>
      <c r="K243" s="11" t="str">
        <f>電源等情報データCSV!X221&amp;""</f>
        <v/>
      </c>
      <c r="L243" s="11" t="str">
        <f>IFERROR(VLOOKUP(VALUE(電源等情報データCSV!AA221), 番号対応表!$D$2:$E$6,2),"")</f>
        <v/>
      </c>
      <c r="M243" s="11" t="str">
        <f>IFERROR(VLOOKUP(VALUE(電源等情報データCSV!AB221), 番号対応表!$G$2:$I$24,3),"")</f>
        <v/>
      </c>
      <c r="N243" s="12" t="str">
        <f>電源等情報データCSV!AC221&amp;""</f>
        <v/>
      </c>
      <c r="O243" s="12" t="str">
        <f>IF(電源等情報データCSV!AF221="","",IF(VALUE(電源等情報データCSV!AF221)=1, "有","無"))</f>
        <v/>
      </c>
      <c r="P243" s="49"/>
      <c r="Q243" s="50"/>
      <c r="R243" s="50"/>
      <c r="S243" s="50"/>
      <c r="T243" s="50"/>
      <c r="U243" s="50"/>
      <c r="V243" s="50"/>
      <c r="W243" s="50"/>
      <c r="X243" s="50"/>
      <c r="Y243" s="50"/>
      <c r="Z243" s="50"/>
    </row>
    <row r="244" spans="2:26" x14ac:dyDescent="0.45">
      <c r="B244" s="34">
        <v>221</v>
      </c>
      <c r="C244" s="11" t="str">
        <f>電源等情報データCSV!A222&amp;""</f>
        <v/>
      </c>
      <c r="D244" s="11" t="str">
        <f>電源等情報データCSV!B222&amp;""</f>
        <v/>
      </c>
      <c r="E244" s="11" t="str">
        <f>電源等情報データCSV!C222&amp;""</f>
        <v/>
      </c>
      <c r="F244" s="11" t="str">
        <f>電源等情報データCSV!D222&amp;""</f>
        <v/>
      </c>
      <c r="G244" s="11" t="str">
        <f>IF(VALUE(電源等情報データCSV!E222)=1, "安定電源","")</f>
        <v/>
      </c>
      <c r="H244" s="11" t="str">
        <f>電源等情報データCSV!F222&amp;""</f>
        <v/>
      </c>
      <c r="I244" s="11" t="str">
        <f>IFERROR(VLOOKUP(VALUE(電源等情報データCSV!I222),番号対応表!$A$2:$B$10,2),"")</f>
        <v/>
      </c>
      <c r="J244" s="11" t="str">
        <f>電源等情報データCSV!W222&amp;""</f>
        <v/>
      </c>
      <c r="K244" s="11" t="str">
        <f>電源等情報データCSV!X222&amp;""</f>
        <v/>
      </c>
      <c r="L244" s="11" t="str">
        <f>IFERROR(VLOOKUP(VALUE(電源等情報データCSV!AA222), 番号対応表!$D$2:$E$6,2),"")</f>
        <v/>
      </c>
      <c r="M244" s="11" t="str">
        <f>IFERROR(VLOOKUP(VALUE(電源等情報データCSV!AB222), 番号対応表!$G$2:$I$24,3),"")</f>
        <v/>
      </c>
      <c r="N244" s="12" t="str">
        <f>電源等情報データCSV!AC222&amp;""</f>
        <v/>
      </c>
      <c r="O244" s="12" t="str">
        <f>IF(電源等情報データCSV!AF222="","",IF(VALUE(電源等情報データCSV!AF222)=1, "有","無"))</f>
        <v/>
      </c>
      <c r="P244" s="49"/>
      <c r="Q244" s="50"/>
      <c r="R244" s="50"/>
      <c r="S244" s="50"/>
      <c r="T244" s="50"/>
      <c r="U244" s="50"/>
      <c r="V244" s="50"/>
      <c r="W244" s="50"/>
      <c r="X244" s="50"/>
      <c r="Y244" s="50"/>
      <c r="Z244" s="50"/>
    </row>
    <row r="245" spans="2:26" x14ac:dyDescent="0.45">
      <c r="B245" s="34">
        <v>222</v>
      </c>
      <c r="C245" s="11" t="str">
        <f>電源等情報データCSV!A223&amp;""</f>
        <v/>
      </c>
      <c r="D245" s="11" t="str">
        <f>電源等情報データCSV!B223&amp;""</f>
        <v/>
      </c>
      <c r="E245" s="11" t="str">
        <f>電源等情報データCSV!C223&amp;""</f>
        <v/>
      </c>
      <c r="F245" s="11" t="str">
        <f>電源等情報データCSV!D223&amp;""</f>
        <v/>
      </c>
      <c r="G245" s="11" t="str">
        <f>IF(VALUE(電源等情報データCSV!E223)=1, "安定電源","")</f>
        <v/>
      </c>
      <c r="H245" s="11" t="str">
        <f>電源等情報データCSV!F223&amp;""</f>
        <v/>
      </c>
      <c r="I245" s="11" t="str">
        <f>IFERROR(VLOOKUP(VALUE(電源等情報データCSV!I223),番号対応表!$A$2:$B$10,2),"")</f>
        <v/>
      </c>
      <c r="J245" s="11" t="str">
        <f>電源等情報データCSV!W223&amp;""</f>
        <v/>
      </c>
      <c r="K245" s="11" t="str">
        <f>電源等情報データCSV!X223&amp;""</f>
        <v/>
      </c>
      <c r="L245" s="11" t="str">
        <f>IFERROR(VLOOKUP(VALUE(電源等情報データCSV!AA223), 番号対応表!$D$2:$E$6,2),"")</f>
        <v/>
      </c>
      <c r="M245" s="11" t="str">
        <f>IFERROR(VLOOKUP(VALUE(電源等情報データCSV!AB223), 番号対応表!$G$2:$I$24,3),"")</f>
        <v/>
      </c>
      <c r="N245" s="12" t="str">
        <f>電源等情報データCSV!AC223&amp;""</f>
        <v/>
      </c>
      <c r="O245" s="12" t="str">
        <f>IF(電源等情報データCSV!AF223="","",IF(VALUE(電源等情報データCSV!AF223)=1, "有","無"))</f>
        <v/>
      </c>
      <c r="P245" s="49"/>
      <c r="Q245" s="50"/>
      <c r="R245" s="50"/>
      <c r="S245" s="50"/>
      <c r="T245" s="50"/>
      <c r="U245" s="50"/>
      <c r="V245" s="50"/>
      <c r="W245" s="50"/>
      <c r="X245" s="50"/>
      <c r="Y245" s="50"/>
      <c r="Z245" s="50"/>
    </row>
    <row r="246" spans="2:26" x14ac:dyDescent="0.45">
      <c r="B246" s="34">
        <v>223</v>
      </c>
      <c r="C246" s="11" t="str">
        <f>電源等情報データCSV!A224&amp;""</f>
        <v/>
      </c>
      <c r="D246" s="11" t="str">
        <f>電源等情報データCSV!B224&amp;""</f>
        <v/>
      </c>
      <c r="E246" s="11" t="str">
        <f>電源等情報データCSV!C224&amp;""</f>
        <v/>
      </c>
      <c r="F246" s="11" t="str">
        <f>電源等情報データCSV!D224&amp;""</f>
        <v/>
      </c>
      <c r="G246" s="11" t="str">
        <f>IF(VALUE(電源等情報データCSV!E224)=1, "安定電源","")</f>
        <v/>
      </c>
      <c r="H246" s="11" t="str">
        <f>電源等情報データCSV!F224&amp;""</f>
        <v/>
      </c>
      <c r="I246" s="11" t="str">
        <f>IFERROR(VLOOKUP(VALUE(電源等情報データCSV!I224),番号対応表!$A$2:$B$10,2),"")</f>
        <v/>
      </c>
      <c r="J246" s="11" t="str">
        <f>電源等情報データCSV!W224&amp;""</f>
        <v/>
      </c>
      <c r="K246" s="11" t="str">
        <f>電源等情報データCSV!X224&amp;""</f>
        <v/>
      </c>
      <c r="L246" s="11" t="str">
        <f>IFERROR(VLOOKUP(VALUE(電源等情報データCSV!AA224), 番号対応表!$D$2:$E$6,2),"")</f>
        <v/>
      </c>
      <c r="M246" s="11" t="str">
        <f>IFERROR(VLOOKUP(VALUE(電源等情報データCSV!AB224), 番号対応表!$G$2:$I$24,3),"")</f>
        <v/>
      </c>
      <c r="N246" s="12" t="str">
        <f>電源等情報データCSV!AC224&amp;""</f>
        <v/>
      </c>
      <c r="O246" s="12" t="str">
        <f>IF(電源等情報データCSV!AF224="","",IF(VALUE(電源等情報データCSV!AF224)=1, "有","無"))</f>
        <v/>
      </c>
      <c r="P246" s="49"/>
      <c r="Q246" s="50"/>
      <c r="R246" s="50"/>
      <c r="S246" s="50"/>
      <c r="T246" s="50"/>
      <c r="U246" s="50"/>
      <c r="V246" s="50"/>
      <c r="W246" s="50"/>
      <c r="X246" s="50"/>
      <c r="Y246" s="50"/>
      <c r="Z246" s="50"/>
    </row>
    <row r="247" spans="2:26" x14ac:dyDescent="0.45">
      <c r="B247" s="34">
        <v>224</v>
      </c>
      <c r="C247" s="11" t="str">
        <f>電源等情報データCSV!A225&amp;""</f>
        <v/>
      </c>
      <c r="D247" s="11" t="str">
        <f>電源等情報データCSV!B225&amp;""</f>
        <v/>
      </c>
      <c r="E247" s="11" t="str">
        <f>電源等情報データCSV!C225&amp;""</f>
        <v/>
      </c>
      <c r="F247" s="11" t="str">
        <f>電源等情報データCSV!D225&amp;""</f>
        <v/>
      </c>
      <c r="G247" s="11" t="str">
        <f>IF(VALUE(電源等情報データCSV!E225)=1, "安定電源","")</f>
        <v/>
      </c>
      <c r="H247" s="11" t="str">
        <f>電源等情報データCSV!F225&amp;""</f>
        <v/>
      </c>
      <c r="I247" s="11" t="str">
        <f>IFERROR(VLOOKUP(VALUE(電源等情報データCSV!I225),番号対応表!$A$2:$B$10,2),"")</f>
        <v/>
      </c>
      <c r="J247" s="11" t="str">
        <f>電源等情報データCSV!W225&amp;""</f>
        <v/>
      </c>
      <c r="K247" s="11" t="str">
        <f>電源等情報データCSV!X225&amp;""</f>
        <v/>
      </c>
      <c r="L247" s="11" t="str">
        <f>IFERROR(VLOOKUP(VALUE(電源等情報データCSV!AA225), 番号対応表!$D$2:$E$6,2),"")</f>
        <v/>
      </c>
      <c r="M247" s="11" t="str">
        <f>IFERROR(VLOOKUP(VALUE(電源等情報データCSV!AB225), 番号対応表!$G$2:$I$24,3),"")</f>
        <v/>
      </c>
      <c r="N247" s="12" t="str">
        <f>電源等情報データCSV!AC225&amp;""</f>
        <v/>
      </c>
      <c r="O247" s="12" t="str">
        <f>IF(電源等情報データCSV!AF225="","",IF(VALUE(電源等情報データCSV!AF225)=1, "有","無"))</f>
        <v/>
      </c>
      <c r="P247" s="49"/>
      <c r="Q247" s="50"/>
      <c r="R247" s="50"/>
      <c r="S247" s="50"/>
      <c r="T247" s="50"/>
      <c r="U247" s="50"/>
      <c r="V247" s="50"/>
      <c r="W247" s="50"/>
      <c r="X247" s="50"/>
      <c r="Y247" s="50"/>
      <c r="Z247" s="50"/>
    </row>
    <row r="248" spans="2:26" x14ac:dyDescent="0.45">
      <c r="B248" s="34">
        <v>225</v>
      </c>
      <c r="C248" s="11" t="str">
        <f>電源等情報データCSV!A226&amp;""</f>
        <v/>
      </c>
      <c r="D248" s="11" t="str">
        <f>電源等情報データCSV!B226&amp;""</f>
        <v/>
      </c>
      <c r="E248" s="11" t="str">
        <f>電源等情報データCSV!C226&amp;""</f>
        <v/>
      </c>
      <c r="F248" s="11" t="str">
        <f>電源等情報データCSV!D226&amp;""</f>
        <v/>
      </c>
      <c r="G248" s="11" t="str">
        <f>IF(VALUE(電源等情報データCSV!E226)=1, "安定電源","")</f>
        <v/>
      </c>
      <c r="H248" s="11" t="str">
        <f>電源等情報データCSV!F226&amp;""</f>
        <v/>
      </c>
      <c r="I248" s="11" t="str">
        <f>IFERROR(VLOOKUP(VALUE(電源等情報データCSV!I226),番号対応表!$A$2:$B$10,2),"")</f>
        <v/>
      </c>
      <c r="J248" s="11" t="str">
        <f>電源等情報データCSV!W226&amp;""</f>
        <v/>
      </c>
      <c r="K248" s="11" t="str">
        <f>電源等情報データCSV!X226&amp;""</f>
        <v/>
      </c>
      <c r="L248" s="11" t="str">
        <f>IFERROR(VLOOKUP(VALUE(電源等情報データCSV!AA226), 番号対応表!$D$2:$E$6,2),"")</f>
        <v/>
      </c>
      <c r="M248" s="11" t="str">
        <f>IFERROR(VLOOKUP(VALUE(電源等情報データCSV!AB226), 番号対応表!$G$2:$I$24,3),"")</f>
        <v/>
      </c>
      <c r="N248" s="12" t="str">
        <f>電源等情報データCSV!AC226&amp;""</f>
        <v/>
      </c>
      <c r="O248" s="12" t="str">
        <f>IF(電源等情報データCSV!AF226="","",IF(VALUE(電源等情報データCSV!AF226)=1, "有","無"))</f>
        <v/>
      </c>
      <c r="P248" s="49"/>
      <c r="Q248" s="50"/>
      <c r="R248" s="50"/>
      <c r="S248" s="50"/>
      <c r="T248" s="50"/>
      <c r="U248" s="50"/>
      <c r="V248" s="50"/>
      <c r="W248" s="50"/>
      <c r="X248" s="50"/>
      <c r="Y248" s="50"/>
      <c r="Z248" s="50"/>
    </row>
    <row r="249" spans="2:26" x14ac:dyDescent="0.45">
      <c r="B249" s="34">
        <v>226</v>
      </c>
      <c r="C249" s="11" t="str">
        <f>電源等情報データCSV!A227&amp;""</f>
        <v/>
      </c>
      <c r="D249" s="11" t="str">
        <f>電源等情報データCSV!B227&amp;""</f>
        <v/>
      </c>
      <c r="E249" s="11" t="str">
        <f>電源等情報データCSV!C227&amp;""</f>
        <v/>
      </c>
      <c r="F249" s="11" t="str">
        <f>電源等情報データCSV!D227&amp;""</f>
        <v/>
      </c>
      <c r="G249" s="11" t="str">
        <f>IF(VALUE(電源等情報データCSV!E227)=1, "安定電源","")</f>
        <v/>
      </c>
      <c r="H249" s="11" t="str">
        <f>電源等情報データCSV!F227&amp;""</f>
        <v/>
      </c>
      <c r="I249" s="11" t="str">
        <f>IFERROR(VLOOKUP(VALUE(電源等情報データCSV!I227),番号対応表!$A$2:$B$10,2),"")</f>
        <v/>
      </c>
      <c r="J249" s="11" t="str">
        <f>電源等情報データCSV!W227&amp;""</f>
        <v/>
      </c>
      <c r="K249" s="11" t="str">
        <f>電源等情報データCSV!X227&amp;""</f>
        <v/>
      </c>
      <c r="L249" s="11" t="str">
        <f>IFERROR(VLOOKUP(VALUE(電源等情報データCSV!AA227), 番号対応表!$D$2:$E$6,2),"")</f>
        <v/>
      </c>
      <c r="M249" s="11" t="str">
        <f>IFERROR(VLOOKUP(VALUE(電源等情報データCSV!AB227), 番号対応表!$G$2:$I$24,3),"")</f>
        <v/>
      </c>
      <c r="N249" s="12" t="str">
        <f>電源等情報データCSV!AC227&amp;""</f>
        <v/>
      </c>
      <c r="O249" s="12" t="str">
        <f>IF(電源等情報データCSV!AF227="","",IF(VALUE(電源等情報データCSV!AF227)=1, "有","無"))</f>
        <v/>
      </c>
      <c r="P249" s="49"/>
      <c r="Q249" s="50"/>
      <c r="R249" s="50"/>
      <c r="S249" s="50"/>
      <c r="T249" s="50"/>
      <c r="U249" s="50"/>
      <c r="V249" s="50"/>
      <c r="W249" s="50"/>
      <c r="X249" s="50"/>
      <c r="Y249" s="50"/>
      <c r="Z249" s="50"/>
    </row>
    <row r="250" spans="2:26" x14ac:dyDescent="0.45">
      <c r="B250" s="34">
        <v>227</v>
      </c>
      <c r="C250" s="11" t="str">
        <f>電源等情報データCSV!A228&amp;""</f>
        <v/>
      </c>
      <c r="D250" s="11" t="str">
        <f>電源等情報データCSV!B228&amp;""</f>
        <v/>
      </c>
      <c r="E250" s="11" t="str">
        <f>電源等情報データCSV!C228&amp;""</f>
        <v/>
      </c>
      <c r="F250" s="11" t="str">
        <f>電源等情報データCSV!D228&amp;""</f>
        <v/>
      </c>
      <c r="G250" s="11" t="str">
        <f>IF(VALUE(電源等情報データCSV!E228)=1, "安定電源","")</f>
        <v/>
      </c>
      <c r="H250" s="11" t="str">
        <f>電源等情報データCSV!F228&amp;""</f>
        <v/>
      </c>
      <c r="I250" s="11" t="str">
        <f>IFERROR(VLOOKUP(VALUE(電源等情報データCSV!I228),番号対応表!$A$2:$B$10,2),"")</f>
        <v/>
      </c>
      <c r="J250" s="11" t="str">
        <f>電源等情報データCSV!W228&amp;""</f>
        <v/>
      </c>
      <c r="K250" s="11" t="str">
        <f>電源等情報データCSV!X228&amp;""</f>
        <v/>
      </c>
      <c r="L250" s="11" t="str">
        <f>IFERROR(VLOOKUP(VALUE(電源等情報データCSV!AA228), 番号対応表!$D$2:$E$6,2),"")</f>
        <v/>
      </c>
      <c r="M250" s="11" t="str">
        <f>IFERROR(VLOOKUP(VALUE(電源等情報データCSV!AB228), 番号対応表!$G$2:$I$24,3),"")</f>
        <v/>
      </c>
      <c r="N250" s="12" t="str">
        <f>電源等情報データCSV!AC228&amp;""</f>
        <v/>
      </c>
      <c r="O250" s="12" t="str">
        <f>IF(電源等情報データCSV!AF228="","",IF(VALUE(電源等情報データCSV!AF228)=1, "有","無"))</f>
        <v/>
      </c>
      <c r="P250" s="49"/>
      <c r="Q250" s="50"/>
      <c r="R250" s="50"/>
      <c r="S250" s="50"/>
      <c r="T250" s="50"/>
      <c r="U250" s="50"/>
      <c r="V250" s="50"/>
      <c r="W250" s="50"/>
      <c r="X250" s="50"/>
      <c r="Y250" s="50"/>
      <c r="Z250" s="50"/>
    </row>
    <row r="251" spans="2:26" x14ac:dyDescent="0.45">
      <c r="B251" s="34">
        <v>228</v>
      </c>
      <c r="C251" s="11" t="str">
        <f>電源等情報データCSV!A229&amp;""</f>
        <v/>
      </c>
      <c r="D251" s="11" t="str">
        <f>電源等情報データCSV!B229&amp;""</f>
        <v/>
      </c>
      <c r="E251" s="11" t="str">
        <f>電源等情報データCSV!C229&amp;""</f>
        <v/>
      </c>
      <c r="F251" s="11" t="str">
        <f>電源等情報データCSV!D229&amp;""</f>
        <v/>
      </c>
      <c r="G251" s="11" t="str">
        <f>IF(VALUE(電源等情報データCSV!E229)=1, "安定電源","")</f>
        <v/>
      </c>
      <c r="H251" s="11" t="str">
        <f>電源等情報データCSV!F229&amp;""</f>
        <v/>
      </c>
      <c r="I251" s="11" t="str">
        <f>IFERROR(VLOOKUP(VALUE(電源等情報データCSV!I229),番号対応表!$A$2:$B$10,2),"")</f>
        <v/>
      </c>
      <c r="J251" s="11" t="str">
        <f>電源等情報データCSV!W229&amp;""</f>
        <v/>
      </c>
      <c r="K251" s="11" t="str">
        <f>電源等情報データCSV!X229&amp;""</f>
        <v/>
      </c>
      <c r="L251" s="11" t="str">
        <f>IFERROR(VLOOKUP(VALUE(電源等情報データCSV!AA229), 番号対応表!$D$2:$E$6,2),"")</f>
        <v/>
      </c>
      <c r="M251" s="11" t="str">
        <f>IFERROR(VLOOKUP(VALUE(電源等情報データCSV!AB229), 番号対応表!$G$2:$I$24,3),"")</f>
        <v/>
      </c>
      <c r="N251" s="12" t="str">
        <f>電源等情報データCSV!AC229&amp;""</f>
        <v/>
      </c>
      <c r="O251" s="12" t="str">
        <f>IF(電源等情報データCSV!AF229="","",IF(VALUE(電源等情報データCSV!AF229)=1, "有","無"))</f>
        <v/>
      </c>
      <c r="P251" s="49"/>
      <c r="Q251" s="50"/>
      <c r="R251" s="50"/>
      <c r="S251" s="50"/>
      <c r="T251" s="50"/>
      <c r="U251" s="50"/>
      <c r="V251" s="50"/>
      <c r="W251" s="50"/>
      <c r="X251" s="50"/>
      <c r="Y251" s="50"/>
      <c r="Z251" s="50"/>
    </row>
    <row r="252" spans="2:26" x14ac:dyDescent="0.45">
      <c r="B252" s="34">
        <v>229</v>
      </c>
      <c r="C252" s="11" t="str">
        <f>電源等情報データCSV!A230&amp;""</f>
        <v/>
      </c>
      <c r="D252" s="11" t="str">
        <f>電源等情報データCSV!B230&amp;""</f>
        <v/>
      </c>
      <c r="E252" s="11" t="str">
        <f>電源等情報データCSV!C230&amp;""</f>
        <v/>
      </c>
      <c r="F252" s="11" t="str">
        <f>電源等情報データCSV!D230&amp;""</f>
        <v/>
      </c>
      <c r="G252" s="11" t="str">
        <f>IF(VALUE(電源等情報データCSV!E230)=1, "安定電源","")</f>
        <v/>
      </c>
      <c r="H252" s="11" t="str">
        <f>電源等情報データCSV!F230&amp;""</f>
        <v/>
      </c>
      <c r="I252" s="11" t="str">
        <f>IFERROR(VLOOKUP(VALUE(電源等情報データCSV!I230),番号対応表!$A$2:$B$10,2),"")</f>
        <v/>
      </c>
      <c r="J252" s="11" t="str">
        <f>電源等情報データCSV!W230&amp;""</f>
        <v/>
      </c>
      <c r="K252" s="11" t="str">
        <f>電源等情報データCSV!X230&amp;""</f>
        <v/>
      </c>
      <c r="L252" s="11" t="str">
        <f>IFERROR(VLOOKUP(VALUE(電源等情報データCSV!AA230), 番号対応表!$D$2:$E$6,2),"")</f>
        <v/>
      </c>
      <c r="M252" s="11" t="str">
        <f>IFERROR(VLOOKUP(VALUE(電源等情報データCSV!AB230), 番号対応表!$G$2:$I$24,3),"")</f>
        <v/>
      </c>
      <c r="N252" s="12" t="str">
        <f>電源等情報データCSV!AC230&amp;""</f>
        <v/>
      </c>
      <c r="O252" s="12" t="str">
        <f>IF(電源等情報データCSV!AF230="","",IF(VALUE(電源等情報データCSV!AF230)=1, "有","無"))</f>
        <v/>
      </c>
      <c r="P252" s="49"/>
      <c r="Q252" s="50"/>
      <c r="R252" s="50"/>
      <c r="S252" s="50"/>
      <c r="T252" s="50"/>
      <c r="U252" s="50"/>
      <c r="V252" s="50"/>
      <c r="W252" s="50"/>
      <c r="X252" s="50"/>
      <c r="Y252" s="50"/>
      <c r="Z252" s="50"/>
    </row>
    <row r="253" spans="2:26" x14ac:dyDescent="0.45">
      <c r="B253" s="34">
        <v>230</v>
      </c>
      <c r="C253" s="11" t="str">
        <f>電源等情報データCSV!A231&amp;""</f>
        <v/>
      </c>
      <c r="D253" s="11" t="str">
        <f>電源等情報データCSV!B231&amp;""</f>
        <v/>
      </c>
      <c r="E253" s="11" t="str">
        <f>電源等情報データCSV!C231&amp;""</f>
        <v/>
      </c>
      <c r="F253" s="11" t="str">
        <f>電源等情報データCSV!D231&amp;""</f>
        <v/>
      </c>
      <c r="G253" s="11" t="str">
        <f>IF(VALUE(電源等情報データCSV!E231)=1, "安定電源","")</f>
        <v/>
      </c>
      <c r="H253" s="11" t="str">
        <f>電源等情報データCSV!F231&amp;""</f>
        <v/>
      </c>
      <c r="I253" s="11" t="str">
        <f>IFERROR(VLOOKUP(VALUE(電源等情報データCSV!I231),番号対応表!$A$2:$B$10,2),"")</f>
        <v/>
      </c>
      <c r="J253" s="11" t="str">
        <f>電源等情報データCSV!W231&amp;""</f>
        <v/>
      </c>
      <c r="K253" s="11" t="str">
        <f>電源等情報データCSV!X231&amp;""</f>
        <v/>
      </c>
      <c r="L253" s="11" t="str">
        <f>IFERROR(VLOOKUP(VALUE(電源等情報データCSV!AA231), 番号対応表!$D$2:$E$6,2),"")</f>
        <v/>
      </c>
      <c r="M253" s="11" t="str">
        <f>IFERROR(VLOOKUP(VALUE(電源等情報データCSV!AB231), 番号対応表!$G$2:$I$24,3),"")</f>
        <v/>
      </c>
      <c r="N253" s="12" t="str">
        <f>電源等情報データCSV!AC231&amp;""</f>
        <v/>
      </c>
      <c r="O253" s="12" t="str">
        <f>IF(電源等情報データCSV!AF231="","",IF(VALUE(電源等情報データCSV!AF231)=1, "有","無"))</f>
        <v/>
      </c>
      <c r="P253" s="49"/>
      <c r="Q253" s="50"/>
      <c r="R253" s="50"/>
      <c r="S253" s="50"/>
      <c r="T253" s="50"/>
      <c r="U253" s="50"/>
      <c r="V253" s="50"/>
      <c r="W253" s="50"/>
      <c r="X253" s="50"/>
      <c r="Y253" s="50"/>
      <c r="Z253" s="50"/>
    </row>
    <row r="254" spans="2:26" x14ac:dyDescent="0.45">
      <c r="B254" s="34">
        <v>231</v>
      </c>
      <c r="C254" s="11" t="str">
        <f>電源等情報データCSV!A232&amp;""</f>
        <v/>
      </c>
      <c r="D254" s="11" t="str">
        <f>電源等情報データCSV!B232&amp;""</f>
        <v/>
      </c>
      <c r="E254" s="11" t="str">
        <f>電源等情報データCSV!C232&amp;""</f>
        <v/>
      </c>
      <c r="F254" s="11" t="str">
        <f>電源等情報データCSV!D232&amp;""</f>
        <v/>
      </c>
      <c r="G254" s="11" t="str">
        <f>IF(VALUE(電源等情報データCSV!E232)=1, "安定電源","")</f>
        <v/>
      </c>
      <c r="H254" s="11" t="str">
        <f>電源等情報データCSV!F232&amp;""</f>
        <v/>
      </c>
      <c r="I254" s="11" t="str">
        <f>IFERROR(VLOOKUP(VALUE(電源等情報データCSV!I232),番号対応表!$A$2:$B$10,2),"")</f>
        <v/>
      </c>
      <c r="J254" s="11" t="str">
        <f>電源等情報データCSV!W232&amp;""</f>
        <v/>
      </c>
      <c r="K254" s="11" t="str">
        <f>電源等情報データCSV!X232&amp;""</f>
        <v/>
      </c>
      <c r="L254" s="11" t="str">
        <f>IFERROR(VLOOKUP(VALUE(電源等情報データCSV!AA232), 番号対応表!$D$2:$E$6,2),"")</f>
        <v/>
      </c>
      <c r="M254" s="11" t="str">
        <f>IFERROR(VLOOKUP(VALUE(電源等情報データCSV!AB232), 番号対応表!$G$2:$I$24,3),"")</f>
        <v/>
      </c>
      <c r="N254" s="12" t="str">
        <f>電源等情報データCSV!AC232&amp;""</f>
        <v/>
      </c>
      <c r="O254" s="12" t="str">
        <f>IF(電源等情報データCSV!AF232="","",IF(VALUE(電源等情報データCSV!AF232)=1, "有","無"))</f>
        <v/>
      </c>
      <c r="P254" s="49"/>
      <c r="Q254" s="50"/>
      <c r="R254" s="50"/>
      <c r="S254" s="50"/>
      <c r="T254" s="50"/>
      <c r="U254" s="50"/>
      <c r="V254" s="50"/>
      <c r="W254" s="50"/>
      <c r="X254" s="50"/>
      <c r="Y254" s="50"/>
      <c r="Z254" s="50"/>
    </row>
    <row r="255" spans="2:26" x14ac:dyDescent="0.45">
      <c r="B255" s="34">
        <v>232</v>
      </c>
      <c r="C255" s="11" t="str">
        <f>電源等情報データCSV!A233&amp;""</f>
        <v/>
      </c>
      <c r="D255" s="11" t="str">
        <f>電源等情報データCSV!B233&amp;""</f>
        <v/>
      </c>
      <c r="E255" s="11" t="str">
        <f>電源等情報データCSV!C233&amp;""</f>
        <v/>
      </c>
      <c r="F255" s="11" t="str">
        <f>電源等情報データCSV!D233&amp;""</f>
        <v/>
      </c>
      <c r="G255" s="11" t="str">
        <f>IF(VALUE(電源等情報データCSV!E233)=1, "安定電源","")</f>
        <v/>
      </c>
      <c r="H255" s="11" t="str">
        <f>電源等情報データCSV!F233&amp;""</f>
        <v/>
      </c>
      <c r="I255" s="11" t="str">
        <f>IFERROR(VLOOKUP(VALUE(電源等情報データCSV!I233),番号対応表!$A$2:$B$10,2),"")</f>
        <v/>
      </c>
      <c r="J255" s="11" t="str">
        <f>電源等情報データCSV!W233&amp;""</f>
        <v/>
      </c>
      <c r="K255" s="11" t="str">
        <f>電源等情報データCSV!X233&amp;""</f>
        <v/>
      </c>
      <c r="L255" s="11" t="str">
        <f>IFERROR(VLOOKUP(VALUE(電源等情報データCSV!AA233), 番号対応表!$D$2:$E$6,2),"")</f>
        <v/>
      </c>
      <c r="M255" s="11" t="str">
        <f>IFERROR(VLOOKUP(VALUE(電源等情報データCSV!AB233), 番号対応表!$G$2:$I$24,3),"")</f>
        <v/>
      </c>
      <c r="N255" s="12" t="str">
        <f>電源等情報データCSV!AC233&amp;""</f>
        <v/>
      </c>
      <c r="O255" s="12" t="str">
        <f>IF(電源等情報データCSV!AF233="","",IF(VALUE(電源等情報データCSV!AF233)=1, "有","無"))</f>
        <v/>
      </c>
      <c r="P255" s="49"/>
      <c r="Q255" s="50"/>
      <c r="R255" s="50"/>
      <c r="S255" s="50"/>
      <c r="T255" s="50"/>
      <c r="U255" s="50"/>
      <c r="V255" s="50"/>
      <c r="W255" s="50"/>
      <c r="X255" s="50"/>
      <c r="Y255" s="50"/>
      <c r="Z255" s="50"/>
    </row>
    <row r="256" spans="2:26" x14ac:dyDescent="0.45">
      <c r="B256" s="34">
        <v>233</v>
      </c>
      <c r="C256" s="11" t="str">
        <f>電源等情報データCSV!A234&amp;""</f>
        <v/>
      </c>
      <c r="D256" s="11" t="str">
        <f>電源等情報データCSV!B234&amp;""</f>
        <v/>
      </c>
      <c r="E256" s="11" t="str">
        <f>電源等情報データCSV!C234&amp;""</f>
        <v/>
      </c>
      <c r="F256" s="11" t="str">
        <f>電源等情報データCSV!D234&amp;""</f>
        <v/>
      </c>
      <c r="G256" s="11" t="str">
        <f>IF(VALUE(電源等情報データCSV!E234)=1, "安定電源","")</f>
        <v/>
      </c>
      <c r="H256" s="11" t="str">
        <f>電源等情報データCSV!F234&amp;""</f>
        <v/>
      </c>
      <c r="I256" s="11" t="str">
        <f>IFERROR(VLOOKUP(VALUE(電源等情報データCSV!I234),番号対応表!$A$2:$B$10,2),"")</f>
        <v/>
      </c>
      <c r="J256" s="11" t="str">
        <f>電源等情報データCSV!W234&amp;""</f>
        <v/>
      </c>
      <c r="K256" s="11" t="str">
        <f>電源等情報データCSV!X234&amp;""</f>
        <v/>
      </c>
      <c r="L256" s="11" t="str">
        <f>IFERROR(VLOOKUP(VALUE(電源等情報データCSV!AA234), 番号対応表!$D$2:$E$6,2),"")</f>
        <v/>
      </c>
      <c r="M256" s="11" t="str">
        <f>IFERROR(VLOOKUP(VALUE(電源等情報データCSV!AB234), 番号対応表!$G$2:$I$24,3),"")</f>
        <v/>
      </c>
      <c r="N256" s="12" t="str">
        <f>電源等情報データCSV!AC234&amp;""</f>
        <v/>
      </c>
      <c r="O256" s="12" t="str">
        <f>IF(電源等情報データCSV!AF234="","",IF(VALUE(電源等情報データCSV!AF234)=1, "有","無"))</f>
        <v/>
      </c>
      <c r="P256" s="49"/>
      <c r="Q256" s="50"/>
      <c r="R256" s="50"/>
      <c r="S256" s="50"/>
      <c r="T256" s="50"/>
      <c r="U256" s="50"/>
      <c r="V256" s="50"/>
      <c r="W256" s="50"/>
      <c r="X256" s="50"/>
      <c r="Y256" s="50"/>
      <c r="Z256" s="50"/>
    </row>
    <row r="257" spans="2:26" x14ac:dyDescent="0.45">
      <c r="B257" s="34">
        <v>234</v>
      </c>
      <c r="C257" s="11" t="str">
        <f>電源等情報データCSV!A235&amp;""</f>
        <v/>
      </c>
      <c r="D257" s="11" t="str">
        <f>電源等情報データCSV!B235&amp;""</f>
        <v/>
      </c>
      <c r="E257" s="11" t="str">
        <f>電源等情報データCSV!C235&amp;""</f>
        <v/>
      </c>
      <c r="F257" s="11" t="str">
        <f>電源等情報データCSV!D235&amp;""</f>
        <v/>
      </c>
      <c r="G257" s="11" t="str">
        <f>IF(VALUE(電源等情報データCSV!E235)=1, "安定電源","")</f>
        <v/>
      </c>
      <c r="H257" s="11" t="str">
        <f>電源等情報データCSV!F235&amp;""</f>
        <v/>
      </c>
      <c r="I257" s="11" t="str">
        <f>IFERROR(VLOOKUP(VALUE(電源等情報データCSV!I235),番号対応表!$A$2:$B$10,2),"")</f>
        <v/>
      </c>
      <c r="J257" s="11" t="str">
        <f>電源等情報データCSV!W235&amp;""</f>
        <v/>
      </c>
      <c r="K257" s="11" t="str">
        <f>電源等情報データCSV!X235&amp;""</f>
        <v/>
      </c>
      <c r="L257" s="11" t="str">
        <f>IFERROR(VLOOKUP(VALUE(電源等情報データCSV!AA235), 番号対応表!$D$2:$E$6,2),"")</f>
        <v/>
      </c>
      <c r="M257" s="11" t="str">
        <f>IFERROR(VLOOKUP(VALUE(電源等情報データCSV!AB235), 番号対応表!$G$2:$I$24,3),"")</f>
        <v/>
      </c>
      <c r="N257" s="12" t="str">
        <f>電源等情報データCSV!AC235&amp;""</f>
        <v/>
      </c>
      <c r="O257" s="12" t="str">
        <f>IF(電源等情報データCSV!AF235="","",IF(VALUE(電源等情報データCSV!AF235)=1, "有","無"))</f>
        <v/>
      </c>
      <c r="P257" s="49"/>
      <c r="Q257" s="50"/>
      <c r="R257" s="50"/>
      <c r="S257" s="50"/>
      <c r="T257" s="50"/>
      <c r="U257" s="50"/>
      <c r="V257" s="50"/>
      <c r="W257" s="50"/>
      <c r="X257" s="50"/>
      <c r="Y257" s="50"/>
      <c r="Z257" s="50"/>
    </row>
    <row r="258" spans="2:26" x14ac:dyDescent="0.45">
      <c r="B258" s="34">
        <v>235</v>
      </c>
      <c r="C258" s="11" t="str">
        <f>電源等情報データCSV!A236&amp;""</f>
        <v/>
      </c>
      <c r="D258" s="11" t="str">
        <f>電源等情報データCSV!B236&amp;""</f>
        <v/>
      </c>
      <c r="E258" s="11" t="str">
        <f>電源等情報データCSV!C236&amp;""</f>
        <v/>
      </c>
      <c r="F258" s="11" t="str">
        <f>電源等情報データCSV!D236&amp;""</f>
        <v/>
      </c>
      <c r="G258" s="11" t="str">
        <f>IF(VALUE(電源等情報データCSV!E236)=1, "安定電源","")</f>
        <v/>
      </c>
      <c r="H258" s="11" t="str">
        <f>電源等情報データCSV!F236&amp;""</f>
        <v/>
      </c>
      <c r="I258" s="11" t="str">
        <f>IFERROR(VLOOKUP(VALUE(電源等情報データCSV!I236),番号対応表!$A$2:$B$10,2),"")</f>
        <v/>
      </c>
      <c r="J258" s="11" t="str">
        <f>電源等情報データCSV!W236&amp;""</f>
        <v/>
      </c>
      <c r="K258" s="11" t="str">
        <f>電源等情報データCSV!X236&amp;""</f>
        <v/>
      </c>
      <c r="L258" s="11" t="str">
        <f>IFERROR(VLOOKUP(VALUE(電源等情報データCSV!AA236), 番号対応表!$D$2:$E$6,2),"")</f>
        <v/>
      </c>
      <c r="M258" s="11" t="str">
        <f>IFERROR(VLOOKUP(VALUE(電源等情報データCSV!AB236), 番号対応表!$G$2:$I$24,3),"")</f>
        <v/>
      </c>
      <c r="N258" s="12" t="str">
        <f>電源等情報データCSV!AC236&amp;""</f>
        <v/>
      </c>
      <c r="O258" s="12" t="str">
        <f>IF(電源等情報データCSV!AF236="","",IF(VALUE(電源等情報データCSV!AF236)=1, "有","無"))</f>
        <v/>
      </c>
      <c r="P258" s="49"/>
      <c r="Q258" s="50"/>
      <c r="R258" s="50"/>
      <c r="S258" s="50"/>
      <c r="T258" s="50"/>
      <c r="U258" s="50"/>
      <c r="V258" s="50"/>
      <c r="W258" s="50"/>
      <c r="X258" s="50"/>
      <c r="Y258" s="50"/>
      <c r="Z258" s="50"/>
    </row>
    <row r="259" spans="2:26" x14ac:dyDescent="0.45">
      <c r="B259" s="34">
        <v>236</v>
      </c>
      <c r="C259" s="11" t="str">
        <f>電源等情報データCSV!A237&amp;""</f>
        <v/>
      </c>
      <c r="D259" s="11" t="str">
        <f>電源等情報データCSV!B237&amp;""</f>
        <v/>
      </c>
      <c r="E259" s="11" t="str">
        <f>電源等情報データCSV!C237&amp;""</f>
        <v/>
      </c>
      <c r="F259" s="11" t="str">
        <f>電源等情報データCSV!D237&amp;""</f>
        <v/>
      </c>
      <c r="G259" s="11" t="str">
        <f>IF(VALUE(電源等情報データCSV!E237)=1, "安定電源","")</f>
        <v/>
      </c>
      <c r="H259" s="11" t="str">
        <f>電源等情報データCSV!F237&amp;""</f>
        <v/>
      </c>
      <c r="I259" s="11" t="str">
        <f>IFERROR(VLOOKUP(VALUE(電源等情報データCSV!I237),番号対応表!$A$2:$B$10,2),"")</f>
        <v/>
      </c>
      <c r="J259" s="11" t="str">
        <f>電源等情報データCSV!W237&amp;""</f>
        <v/>
      </c>
      <c r="K259" s="11" t="str">
        <f>電源等情報データCSV!X237&amp;""</f>
        <v/>
      </c>
      <c r="L259" s="11" t="str">
        <f>IFERROR(VLOOKUP(VALUE(電源等情報データCSV!AA237), 番号対応表!$D$2:$E$6,2),"")</f>
        <v/>
      </c>
      <c r="M259" s="11" t="str">
        <f>IFERROR(VLOOKUP(VALUE(電源等情報データCSV!AB237), 番号対応表!$G$2:$I$24,3),"")</f>
        <v/>
      </c>
      <c r="N259" s="12" t="str">
        <f>電源等情報データCSV!AC237&amp;""</f>
        <v/>
      </c>
      <c r="O259" s="12" t="str">
        <f>IF(電源等情報データCSV!AF237="","",IF(VALUE(電源等情報データCSV!AF237)=1, "有","無"))</f>
        <v/>
      </c>
      <c r="P259" s="49"/>
      <c r="Q259" s="50"/>
      <c r="R259" s="50"/>
      <c r="S259" s="50"/>
      <c r="T259" s="50"/>
      <c r="U259" s="50"/>
      <c r="V259" s="50"/>
      <c r="W259" s="50"/>
      <c r="X259" s="50"/>
      <c r="Y259" s="50"/>
      <c r="Z259" s="50"/>
    </row>
    <row r="260" spans="2:26" x14ac:dyDescent="0.45">
      <c r="B260" s="34">
        <v>237</v>
      </c>
      <c r="C260" s="11" t="str">
        <f>電源等情報データCSV!A238&amp;""</f>
        <v/>
      </c>
      <c r="D260" s="11" t="str">
        <f>電源等情報データCSV!B238&amp;""</f>
        <v/>
      </c>
      <c r="E260" s="11" t="str">
        <f>電源等情報データCSV!C238&amp;""</f>
        <v/>
      </c>
      <c r="F260" s="11" t="str">
        <f>電源等情報データCSV!D238&amp;""</f>
        <v/>
      </c>
      <c r="G260" s="11" t="str">
        <f>IF(VALUE(電源等情報データCSV!E238)=1, "安定電源","")</f>
        <v/>
      </c>
      <c r="H260" s="11" t="str">
        <f>電源等情報データCSV!F238&amp;""</f>
        <v/>
      </c>
      <c r="I260" s="11" t="str">
        <f>IFERROR(VLOOKUP(VALUE(電源等情報データCSV!I238),番号対応表!$A$2:$B$10,2),"")</f>
        <v/>
      </c>
      <c r="J260" s="11" t="str">
        <f>電源等情報データCSV!W238&amp;""</f>
        <v/>
      </c>
      <c r="K260" s="11" t="str">
        <f>電源等情報データCSV!X238&amp;""</f>
        <v/>
      </c>
      <c r="L260" s="11" t="str">
        <f>IFERROR(VLOOKUP(VALUE(電源等情報データCSV!AA238), 番号対応表!$D$2:$E$6,2),"")</f>
        <v/>
      </c>
      <c r="M260" s="11" t="str">
        <f>IFERROR(VLOOKUP(VALUE(電源等情報データCSV!AB238), 番号対応表!$G$2:$I$24,3),"")</f>
        <v/>
      </c>
      <c r="N260" s="12" t="str">
        <f>電源等情報データCSV!AC238&amp;""</f>
        <v/>
      </c>
      <c r="O260" s="12" t="str">
        <f>IF(電源等情報データCSV!AF238="","",IF(VALUE(電源等情報データCSV!AF238)=1, "有","無"))</f>
        <v/>
      </c>
      <c r="P260" s="49"/>
      <c r="Q260" s="50"/>
      <c r="R260" s="50"/>
      <c r="S260" s="50"/>
      <c r="T260" s="50"/>
      <c r="U260" s="50"/>
      <c r="V260" s="50"/>
      <c r="W260" s="50"/>
      <c r="X260" s="50"/>
      <c r="Y260" s="50"/>
      <c r="Z260" s="50"/>
    </row>
    <row r="261" spans="2:26" x14ac:dyDescent="0.45">
      <c r="B261" s="34">
        <v>238</v>
      </c>
      <c r="C261" s="11" t="str">
        <f>電源等情報データCSV!A239&amp;""</f>
        <v/>
      </c>
      <c r="D261" s="11" t="str">
        <f>電源等情報データCSV!B239&amp;""</f>
        <v/>
      </c>
      <c r="E261" s="11" t="str">
        <f>電源等情報データCSV!C239&amp;""</f>
        <v/>
      </c>
      <c r="F261" s="11" t="str">
        <f>電源等情報データCSV!D239&amp;""</f>
        <v/>
      </c>
      <c r="G261" s="11" t="str">
        <f>IF(VALUE(電源等情報データCSV!E239)=1, "安定電源","")</f>
        <v/>
      </c>
      <c r="H261" s="11" t="str">
        <f>電源等情報データCSV!F239&amp;""</f>
        <v/>
      </c>
      <c r="I261" s="11" t="str">
        <f>IFERROR(VLOOKUP(VALUE(電源等情報データCSV!I239),番号対応表!$A$2:$B$10,2),"")</f>
        <v/>
      </c>
      <c r="J261" s="11" t="str">
        <f>電源等情報データCSV!W239&amp;""</f>
        <v/>
      </c>
      <c r="K261" s="11" t="str">
        <f>電源等情報データCSV!X239&amp;""</f>
        <v/>
      </c>
      <c r="L261" s="11" t="str">
        <f>IFERROR(VLOOKUP(VALUE(電源等情報データCSV!AA239), 番号対応表!$D$2:$E$6,2),"")</f>
        <v/>
      </c>
      <c r="M261" s="11" t="str">
        <f>IFERROR(VLOOKUP(VALUE(電源等情報データCSV!AB239), 番号対応表!$G$2:$I$24,3),"")</f>
        <v/>
      </c>
      <c r="N261" s="12" t="str">
        <f>電源等情報データCSV!AC239&amp;""</f>
        <v/>
      </c>
      <c r="O261" s="12" t="str">
        <f>IF(電源等情報データCSV!AF239="","",IF(VALUE(電源等情報データCSV!AF239)=1, "有","無"))</f>
        <v/>
      </c>
      <c r="P261" s="49"/>
      <c r="Q261" s="50"/>
      <c r="R261" s="50"/>
      <c r="S261" s="50"/>
      <c r="T261" s="50"/>
      <c r="U261" s="50"/>
      <c r="V261" s="50"/>
      <c r="W261" s="50"/>
      <c r="X261" s="50"/>
      <c r="Y261" s="50"/>
      <c r="Z261" s="50"/>
    </row>
    <row r="262" spans="2:26" x14ac:dyDescent="0.45">
      <c r="B262" s="34">
        <v>239</v>
      </c>
      <c r="C262" s="11" t="str">
        <f>電源等情報データCSV!A240&amp;""</f>
        <v/>
      </c>
      <c r="D262" s="11" t="str">
        <f>電源等情報データCSV!B240&amp;""</f>
        <v/>
      </c>
      <c r="E262" s="11" t="str">
        <f>電源等情報データCSV!C240&amp;""</f>
        <v/>
      </c>
      <c r="F262" s="11" t="str">
        <f>電源等情報データCSV!D240&amp;""</f>
        <v/>
      </c>
      <c r="G262" s="11" t="str">
        <f>IF(VALUE(電源等情報データCSV!E240)=1, "安定電源","")</f>
        <v/>
      </c>
      <c r="H262" s="11" t="str">
        <f>電源等情報データCSV!F240&amp;""</f>
        <v/>
      </c>
      <c r="I262" s="11" t="str">
        <f>IFERROR(VLOOKUP(VALUE(電源等情報データCSV!I240),番号対応表!$A$2:$B$10,2),"")</f>
        <v/>
      </c>
      <c r="J262" s="11" t="str">
        <f>電源等情報データCSV!W240&amp;""</f>
        <v/>
      </c>
      <c r="K262" s="11" t="str">
        <f>電源等情報データCSV!X240&amp;""</f>
        <v/>
      </c>
      <c r="L262" s="11" t="str">
        <f>IFERROR(VLOOKUP(VALUE(電源等情報データCSV!AA240), 番号対応表!$D$2:$E$6,2),"")</f>
        <v/>
      </c>
      <c r="M262" s="11" t="str">
        <f>IFERROR(VLOOKUP(VALUE(電源等情報データCSV!AB240), 番号対応表!$G$2:$I$24,3),"")</f>
        <v/>
      </c>
      <c r="N262" s="12" t="str">
        <f>電源等情報データCSV!AC240&amp;""</f>
        <v/>
      </c>
      <c r="O262" s="12" t="str">
        <f>IF(電源等情報データCSV!AF240="","",IF(VALUE(電源等情報データCSV!AF240)=1, "有","無"))</f>
        <v/>
      </c>
      <c r="P262" s="49"/>
      <c r="Q262" s="50"/>
      <c r="R262" s="50"/>
      <c r="S262" s="50"/>
      <c r="T262" s="50"/>
      <c r="U262" s="50"/>
      <c r="V262" s="50"/>
      <c r="W262" s="50"/>
      <c r="X262" s="50"/>
      <c r="Y262" s="50"/>
      <c r="Z262" s="50"/>
    </row>
    <row r="263" spans="2:26" x14ac:dyDescent="0.45">
      <c r="B263" s="34">
        <v>240</v>
      </c>
      <c r="C263" s="11" t="str">
        <f>電源等情報データCSV!A241&amp;""</f>
        <v/>
      </c>
      <c r="D263" s="11" t="str">
        <f>電源等情報データCSV!B241&amp;""</f>
        <v/>
      </c>
      <c r="E263" s="11" t="str">
        <f>電源等情報データCSV!C241&amp;""</f>
        <v/>
      </c>
      <c r="F263" s="11" t="str">
        <f>電源等情報データCSV!D241&amp;""</f>
        <v/>
      </c>
      <c r="G263" s="11" t="str">
        <f>IF(VALUE(電源等情報データCSV!E241)=1, "安定電源","")</f>
        <v/>
      </c>
      <c r="H263" s="11" t="str">
        <f>電源等情報データCSV!F241&amp;""</f>
        <v/>
      </c>
      <c r="I263" s="11" t="str">
        <f>IFERROR(VLOOKUP(VALUE(電源等情報データCSV!I241),番号対応表!$A$2:$B$10,2),"")</f>
        <v/>
      </c>
      <c r="J263" s="11" t="str">
        <f>電源等情報データCSV!W241&amp;""</f>
        <v/>
      </c>
      <c r="K263" s="11" t="str">
        <f>電源等情報データCSV!X241&amp;""</f>
        <v/>
      </c>
      <c r="L263" s="11" t="str">
        <f>IFERROR(VLOOKUP(VALUE(電源等情報データCSV!AA241), 番号対応表!$D$2:$E$6,2),"")</f>
        <v/>
      </c>
      <c r="M263" s="11" t="str">
        <f>IFERROR(VLOOKUP(VALUE(電源等情報データCSV!AB241), 番号対応表!$G$2:$I$24,3),"")</f>
        <v/>
      </c>
      <c r="N263" s="12" t="str">
        <f>電源等情報データCSV!AC241&amp;""</f>
        <v/>
      </c>
      <c r="O263" s="12" t="str">
        <f>IF(電源等情報データCSV!AF241="","",IF(VALUE(電源等情報データCSV!AF241)=1, "有","無"))</f>
        <v/>
      </c>
      <c r="P263" s="49"/>
      <c r="Q263" s="50"/>
      <c r="R263" s="50"/>
      <c r="S263" s="50"/>
      <c r="T263" s="50"/>
      <c r="U263" s="50"/>
      <c r="V263" s="50"/>
      <c r="W263" s="50"/>
      <c r="X263" s="50"/>
      <c r="Y263" s="50"/>
      <c r="Z263" s="50"/>
    </row>
    <row r="264" spans="2:26" x14ac:dyDescent="0.45">
      <c r="B264" s="34">
        <v>241</v>
      </c>
      <c r="C264" s="11" t="str">
        <f>電源等情報データCSV!A242&amp;""</f>
        <v/>
      </c>
      <c r="D264" s="11" t="str">
        <f>電源等情報データCSV!B242&amp;""</f>
        <v/>
      </c>
      <c r="E264" s="11" t="str">
        <f>電源等情報データCSV!C242&amp;""</f>
        <v/>
      </c>
      <c r="F264" s="11" t="str">
        <f>電源等情報データCSV!D242&amp;""</f>
        <v/>
      </c>
      <c r="G264" s="11" t="str">
        <f>IF(VALUE(電源等情報データCSV!E242)=1, "安定電源","")</f>
        <v/>
      </c>
      <c r="H264" s="11" t="str">
        <f>電源等情報データCSV!F242&amp;""</f>
        <v/>
      </c>
      <c r="I264" s="11" t="str">
        <f>IFERROR(VLOOKUP(VALUE(電源等情報データCSV!I242),番号対応表!$A$2:$B$10,2),"")</f>
        <v/>
      </c>
      <c r="J264" s="11" t="str">
        <f>電源等情報データCSV!W242&amp;""</f>
        <v/>
      </c>
      <c r="K264" s="11" t="str">
        <f>電源等情報データCSV!X242&amp;""</f>
        <v/>
      </c>
      <c r="L264" s="11" t="str">
        <f>IFERROR(VLOOKUP(VALUE(電源等情報データCSV!AA242), 番号対応表!$D$2:$E$6,2),"")</f>
        <v/>
      </c>
      <c r="M264" s="11" t="str">
        <f>IFERROR(VLOOKUP(VALUE(電源等情報データCSV!AB242), 番号対応表!$G$2:$I$24,3),"")</f>
        <v/>
      </c>
      <c r="N264" s="12" t="str">
        <f>電源等情報データCSV!AC242&amp;""</f>
        <v/>
      </c>
      <c r="O264" s="12" t="str">
        <f>IF(電源等情報データCSV!AF242="","",IF(VALUE(電源等情報データCSV!AF242)=1, "有","無"))</f>
        <v/>
      </c>
      <c r="P264" s="49"/>
      <c r="Q264" s="50"/>
      <c r="R264" s="50"/>
      <c r="S264" s="50"/>
      <c r="T264" s="50"/>
      <c r="U264" s="50"/>
      <c r="V264" s="50"/>
      <c r="W264" s="50"/>
      <c r="X264" s="50"/>
      <c r="Y264" s="50"/>
      <c r="Z264" s="50"/>
    </row>
    <row r="265" spans="2:26" x14ac:dyDescent="0.45">
      <c r="B265" s="34">
        <v>242</v>
      </c>
      <c r="C265" s="11" t="str">
        <f>電源等情報データCSV!A243&amp;""</f>
        <v/>
      </c>
      <c r="D265" s="11" t="str">
        <f>電源等情報データCSV!B243&amp;""</f>
        <v/>
      </c>
      <c r="E265" s="11" t="str">
        <f>電源等情報データCSV!C243&amp;""</f>
        <v/>
      </c>
      <c r="F265" s="11" t="str">
        <f>電源等情報データCSV!D243&amp;""</f>
        <v/>
      </c>
      <c r="G265" s="11" t="str">
        <f>IF(VALUE(電源等情報データCSV!E243)=1, "安定電源","")</f>
        <v/>
      </c>
      <c r="H265" s="11" t="str">
        <f>電源等情報データCSV!F243&amp;""</f>
        <v/>
      </c>
      <c r="I265" s="11" t="str">
        <f>IFERROR(VLOOKUP(VALUE(電源等情報データCSV!I243),番号対応表!$A$2:$B$10,2),"")</f>
        <v/>
      </c>
      <c r="J265" s="11" t="str">
        <f>電源等情報データCSV!W243&amp;""</f>
        <v/>
      </c>
      <c r="K265" s="11" t="str">
        <f>電源等情報データCSV!X243&amp;""</f>
        <v/>
      </c>
      <c r="L265" s="11" t="str">
        <f>IFERROR(VLOOKUP(VALUE(電源等情報データCSV!AA243), 番号対応表!$D$2:$E$6,2),"")</f>
        <v/>
      </c>
      <c r="M265" s="11" t="str">
        <f>IFERROR(VLOOKUP(VALUE(電源等情報データCSV!AB243), 番号対応表!$G$2:$I$24,3),"")</f>
        <v/>
      </c>
      <c r="N265" s="12" t="str">
        <f>電源等情報データCSV!AC243&amp;""</f>
        <v/>
      </c>
      <c r="O265" s="12" t="str">
        <f>IF(電源等情報データCSV!AF243="","",IF(VALUE(電源等情報データCSV!AF243)=1, "有","無"))</f>
        <v/>
      </c>
      <c r="P265" s="49"/>
      <c r="Q265" s="50"/>
      <c r="R265" s="50"/>
      <c r="S265" s="50"/>
      <c r="T265" s="50"/>
      <c r="U265" s="50"/>
      <c r="V265" s="50"/>
      <c r="W265" s="50"/>
      <c r="X265" s="50"/>
      <c r="Y265" s="50"/>
      <c r="Z265" s="50"/>
    </row>
    <row r="266" spans="2:26" x14ac:dyDescent="0.45">
      <c r="B266" s="34">
        <v>243</v>
      </c>
      <c r="C266" s="11" t="str">
        <f>電源等情報データCSV!A244&amp;""</f>
        <v/>
      </c>
      <c r="D266" s="11" t="str">
        <f>電源等情報データCSV!B244&amp;""</f>
        <v/>
      </c>
      <c r="E266" s="11" t="str">
        <f>電源等情報データCSV!C244&amp;""</f>
        <v/>
      </c>
      <c r="F266" s="11" t="str">
        <f>電源等情報データCSV!D244&amp;""</f>
        <v/>
      </c>
      <c r="G266" s="11" t="str">
        <f>IF(VALUE(電源等情報データCSV!E244)=1, "安定電源","")</f>
        <v/>
      </c>
      <c r="H266" s="11" t="str">
        <f>電源等情報データCSV!F244&amp;""</f>
        <v/>
      </c>
      <c r="I266" s="11" t="str">
        <f>IFERROR(VLOOKUP(VALUE(電源等情報データCSV!I244),番号対応表!$A$2:$B$10,2),"")</f>
        <v/>
      </c>
      <c r="J266" s="11" t="str">
        <f>電源等情報データCSV!W244&amp;""</f>
        <v/>
      </c>
      <c r="K266" s="11" t="str">
        <f>電源等情報データCSV!X244&amp;""</f>
        <v/>
      </c>
      <c r="L266" s="11" t="str">
        <f>IFERROR(VLOOKUP(VALUE(電源等情報データCSV!AA244), 番号対応表!$D$2:$E$6,2),"")</f>
        <v/>
      </c>
      <c r="M266" s="11" t="str">
        <f>IFERROR(VLOOKUP(VALUE(電源等情報データCSV!AB244), 番号対応表!$G$2:$I$24,3),"")</f>
        <v/>
      </c>
      <c r="N266" s="12" t="str">
        <f>電源等情報データCSV!AC244&amp;""</f>
        <v/>
      </c>
      <c r="O266" s="12" t="str">
        <f>IF(電源等情報データCSV!AF244="","",IF(VALUE(電源等情報データCSV!AF244)=1, "有","無"))</f>
        <v/>
      </c>
      <c r="P266" s="49"/>
      <c r="Q266" s="50"/>
      <c r="R266" s="50"/>
      <c r="S266" s="50"/>
      <c r="T266" s="50"/>
      <c r="U266" s="50"/>
      <c r="V266" s="50"/>
      <c r="W266" s="50"/>
      <c r="X266" s="50"/>
      <c r="Y266" s="50"/>
      <c r="Z266" s="50"/>
    </row>
    <row r="267" spans="2:26" x14ac:dyDescent="0.45">
      <c r="B267" s="34">
        <v>244</v>
      </c>
      <c r="C267" s="11" t="str">
        <f>電源等情報データCSV!A245&amp;""</f>
        <v/>
      </c>
      <c r="D267" s="11" t="str">
        <f>電源等情報データCSV!B245&amp;""</f>
        <v/>
      </c>
      <c r="E267" s="11" t="str">
        <f>電源等情報データCSV!C245&amp;""</f>
        <v/>
      </c>
      <c r="F267" s="11" t="str">
        <f>電源等情報データCSV!D245&amp;""</f>
        <v/>
      </c>
      <c r="G267" s="11" t="str">
        <f>IF(VALUE(電源等情報データCSV!E245)=1, "安定電源","")</f>
        <v/>
      </c>
      <c r="H267" s="11" t="str">
        <f>電源等情報データCSV!F245&amp;""</f>
        <v/>
      </c>
      <c r="I267" s="11" t="str">
        <f>IFERROR(VLOOKUP(VALUE(電源等情報データCSV!I245),番号対応表!$A$2:$B$10,2),"")</f>
        <v/>
      </c>
      <c r="J267" s="11" t="str">
        <f>電源等情報データCSV!W245&amp;""</f>
        <v/>
      </c>
      <c r="K267" s="11" t="str">
        <f>電源等情報データCSV!X245&amp;""</f>
        <v/>
      </c>
      <c r="L267" s="11" t="str">
        <f>IFERROR(VLOOKUP(VALUE(電源等情報データCSV!AA245), 番号対応表!$D$2:$E$6,2),"")</f>
        <v/>
      </c>
      <c r="M267" s="11" t="str">
        <f>IFERROR(VLOOKUP(VALUE(電源等情報データCSV!AB245), 番号対応表!$G$2:$I$24,3),"")</f>
        <v/>
      </c>
      <c r="N267" s="12" t="str">
        <f>電源等情報データCSV!AC245&amp;""</f>
        <v/>
      </c>
      <c r="O267" s="12" t="str">
        <f>IF(電源等情報データCSV!AF245="","",IF(VALUE(電源等情報データCSV!AF245)=1, "有","無"))</f>
        <v/>
      </c>
      <c r="P267" s="49"/>
      <c r="Q267" s="50"/>
      <c r="R267" s="50"/>
      <c r="S267" s="50"/>
      <c r="T267" s="50"/>
      <c r="U267" s="50"/>
      <c r="V267" s="50"/>
      <c r="W267" s="50"/>
      <c r="X267" s="50"/>
      <c r="Y267" s="50"/>
      <c r="Z267" s="50"/>
    </row>
    <row r="268" spans="2:26" x14ac:dyDescent="0.45">
      <c r="B268" s="34">
        <v>245</v>
      </c>
      <c r="C268" s="11" t="str">
        <f>電源等情報データCSV!A246&amp;""</f>
        <v/>
      </c>
      <c r="D268" s="11" t="str">
        <f>電源等情報データCSV!B246&amp;""</f>
        <v/>
      </c>
      <c r="E268" s="11" t="str">
        <f>電源等情報データCSV!C246&amp;""</f>
        <v/>
      </c>
      <c r="F268" s="11" t="str">
        <f>電源等情報データCSV!D246&amp;""</f>
        <v/>
      </c>
      <c r="G268" s="11" t="str">
        <f>IF(VALUE(電源等情報データCSV!E246)=1, "安定電源","")</f>
        <v/>
      </c>
      <c r="H268" s="11" t="str">
        <f>電源等情報データCSV!F246&amp;""</f>
        <v/>
      </c>
      <c r="I268" s="11" t="str">
        <f>IFERROR(VLOOKUP(VALUE(電源等情報データCSV!I246),番号対応表!$A$2:$B$10,2),"")</f>
        <v/>
      </c>
      <c r="J268" s="11" t="str">
        <f>電源等情報データCSV!W246&amp;""</f>
        <v/>
      </c>
      <c r="K268" s="11" t="str">
        <f>電源等情報データCSV!X246&amp;""</f>
        <v/>
      </c>
      <c r="L268" s="11" t="str">
        <f>IFERROR(VLOOKUP(VALUE(電源等情報データCSV!AA246), 番号対応表!$D$2:$E$6,2),"")</f>
        <v/>
      </c>
      <c r="M268" s="11" t="str">
        <f>IFERROR(VLOOKUP(VALUE(電源等情報データCSV!AB246), 番号対応表!$G$2:$I$24,3),"")</f>
        <v/>
      </c>
      <c r="N268" s="12" t="str">
        <f>電源等情報データCSV!AC246&amp;""</f>
        <v/>
      </c>
      <c r="O268" s="12" t="str">
        <f>IF(電源等情報データCSV!AF246="","",IF(VALUE(電源等情報データCSV!AF246)=1, "有","無"))</f>
        <v/>
      </c>
      <c r="P268" s="49"/>
      <c r="Q268" s="50"/>
      <c r="R268" s="50"/>
      <c r="S268" s="50"/>
      <c r="T268" s="50"/>
      <c r="U268" s="50"/>
      <c r="V268" s="50"/>
      <c r="W268" s="50"/>
      <c r="X268" s="50"/>
      <c r="Y268" s="50"/>
      <c r="Z268" s="50"/>
    </row>
    <row r="269" spans="2:26" x14ac:dyDescent="0.45">
      <c r="B269" s="34">
        <v>246</v>
      </c>
      <c r="C269" s="11" t="str">
        <f>電源等情報データCSV!A247&amp;""</f>
        <v/>
      </c>
      <c r="D269" s="11" t="str">
        <f>電源等情報データCSV!B247&amp;""</f>
        <v/>
      </c>
      <c r="E269" s="11" t="str">
        <f>電源等情報データCSV!C247&amp;""</f>
        <v/>
      </c>
      <c r="F269" s="11" t="str">
        <f>電源等情報データCSV!D247&amp;""</f>
        <v/>
      </c>
      <c r="G269" s="11" t="str">
        <f>IF(VALUE(電源等情報データCSV!E247)=1, "安定電源","")</f>
        <v/>
      </c>
      <c r="H269" s="11" t="str">
        <f>電源等情報データCSV!F247&amp;""</f>
        <v/>
      </c>
      <c r="I269" s="11" t="str">
        <f>IFERROR(VLOOKUP(VALUE(電源等情報データCSV!I247),番号対応表!$A$2:$B$10,2),"")</f>
        <v/>
      </c>
      <c r="J269" s="11" t="str">
        <f>電源等情報データCSV!W247&amp;""</f>
        <v/>
      </c>
      <c r="K269" s="11" t="str">
        <f>電源等情報データCSV!X247&amp;""</f>
        <v/>
      </c>
      <c r="L269" s="11" t="str">
        <f>IFERROR(VLOOKUP(VALUE(電源等情報データCSV!AA247), 番号対応表!$D$2:$E$6,2),"")</f>
        <v/>
      </c>
      <c r="M269" s="11" t="str">
        <f>IFERROR(VLOOKUP(VALUE(電源等情報データCSV!AB247), 番号対応表!$G$2:$I$24,3),"")</f>
        <v/>
      </c>
      <c r="N269" s="12" t="str">
        <f>電源等情報データCSV!AC247&amp;""</f>
        <v/>
      </c>
      <c r="O269" s="12" t="str">
        <f>IF(電源等情報データCSV!AF247="","",IF(VALUE(電源等情報データCSV!AF247)=1, "有","無"))</f>
        <v/>
      </c>
      <c r="P269" s="49"/>
      <c r="Q269" s="50"/>
      <c r="R269" s="50"/>
      <c r="S269" s="50"/>
      <c r="T269" s="50"/>
      <c r="U269" s="50"/>
      <c r="V269" s="50"/>
      <c r="W269" s="50"/>
      <c r="X269" s="50"/>
      <c r="Y269" s="50"/>
      <c r="Z269" s="50"/>
    </row>
    <row r="270" spans="2:26" x14ac:dyDescent="0.45">
      <c r="B270" s="34">
        <v>247</v>
      </c>
      <c r="C270" s="11" t="str">
        <f>電源等情報データCSV!A248&amp;""</f>
        <v/>
      </c>
      <c r="D270" s="11" t="str">
        <f>電源等情報データCSV!B248&amp;""</f>
        <v/>
      </c>
      <c r="E270" s="11" t="str">
        <f>電源等情報データCSV!C248&amp;""</f>
        <v/>
      </c>
      <c r="F270" s="11" t="str">
        <f>電源等情報データCSV!D248&amp;""</f>
        <v/>
      </c>
      <c r="G270" s="11" t="str">
        <f>IF(VALUE(電源等情報データCSV!E248)=1, "安定電源","")</f>
        <v/>
      </c>
      <c r="H270" s="11" t="str">
        <f>電源等情報データCSV!F248&amp;""</f>
        <v/>
      </c>
      <c r="I270" s="11" t="str">
        <f>IFERROR(VLOOKUP(VALUE(電源等情報データCSV!I248),番号対応表!$A$2:$B$10,2),"")</f>
        <v/>
      </c>
      <c r="J270" s="11" t="str">
        <f>電源等情報データCSV!W248&amp;""</f>
        <v/>
      </c>
      <c r="K270" s="11" t="str">
        <f>電源等情報データCSV!X248&amp;""</f>
        <v/>
      </c>
      <c r="L270" s="11" t="str">
        <f>IFERROR(VLOOKUP(VALUE(電源等情報データCSV!AA248), 番号対応表!$D$2:$E$6,2),"")</f>
        <v/>
      </c>
      <c r="M270" s="11" t="str">
        <f>IFERROR(VLOOKUP(VALUE(電源等情報データCSV!AB248), 番号対応表!$G$2:$I$24,3),"")</f>
        <v/>
      </c>
      <c r="N270" s="12" t="str">
        <f>電源等情報データCSV!AC248&amp;""</f>
        <v/>
      </c>
      <c r="O270" s="12" t="str">
        <f>IF(電源等情報データCSV!AF248="","",IF(VALUE(電源等情報データCSV!AF248)=1, "有","無"))</f>
        <v/>
      </c>
      <c r="P270" s="49"/>
      <c r="Q270" s="50"/>
      <c r="R270" s="50"/>
      <c r="S270" s="50"/>
      <c r="T270" s="50"/>
      <c r="U270" s="50"/>
      <c r="V270" s="50"/>
      <c r="W270" s="50"/>
      <c r="X270" s="50"/>
      <c r="Y270" s="50"/>
      <c r="Z270" s="50"/>
    </row>
    <row r="271" spans="2:26" x14ac:dyDescent="0.45">
      <c r="B271" s="34">
        <v>248</v>
      </c>
      <c r="C271" s="11" t="str">
        <f>電源等情報データCSV!A249&amp;""</f>
        <v/>
      </c>
      <c r="D271" s="11" t="str">
        <f>電源等情報データCSV!B249&amp;""</f>
        <v/>
      </c>
      <c r="E271" s="11" t="str">
        <f>電源等情報データCSV!C249&amp;""</f>
        <v/>
      </c>
      <c r="F271" s="11" t="str">
        <f>電源等情報データCSV!D249&amp;""</f>
        <v/>
      </c>
      <c r="G271" s="11" t="str">
        <f>IF(VALUE(電源等情報データCSV!E249)=1, "安定電源","")</f>
        <v/>
      </c>
      <c r="H271" s="11" t="str">
        <f>電源等情報データCSV!F249&amp;""</f>
        <v/>
      </c>
      <c r="I271" s="11" t="str">
        <f>IFERROR(VLOOKUP(VALUE(電源等情報データCSV!I249),番号対応表!$A$2:$B$10,2),"")</f>
        <v/>
      </c>
      <c r="J271" s="11" t="str">
        <f>電源等情報データCSV!W249&amp;""</f>
        <v/>
      </c>
      <c r="K271" s="11" t="str">
        <f>電源等情報データCSV!X249&amp;""</f>
        <v/>
      </c>
      <c r="L271" s="11" t="str">
        <f>IFERROR(VLOOKUP(VALUE(電源等情報データCSV!AA249), 番号対応表!$D$2:$E$6,2),"")</f>
        <v/>
      </c>
      <c r="M271" s="11" t="str">
        <f>IFERROR(VLOOKUP(VALUE(電源等情報データCSV!AB249), 番号対応表!$G$2:$I$24,3),"")</f>
        <v/>
      </c>
      <c r="N271" s="12" t="str">
        <f>電源等情報データCSV!AC249&amp;""</f>
        <v/>
      </c>
      <c r="O271" s="12" t="str">
        <f>IF(電源等情報データCSV!AF249="","",IF(VALUE(電源等情報データCSV!AF249)=1, "有","無"))</f>
        <v/>
      </c>
      <c r="P271" s="49"/>
      <c r="Q271" s="50"/>
      <c r="R271" s="50"/>
      <c r="S271" s="50"/>
      <c r="T271" s="50"/>
      <c r="U271" s="50"/>
      <c r="V271" s="50"/>
      <c r="W271" s="50"/>
      <c r="X271" s="50"/>
      <c r="Y271" s="50"/>
      <c r="Z271" s="50"/>
    </row>
    <row r="272" spans="2:26" x14ac:dyDescent="0.45">
      <c r="B272" s="34">
        <v>249</v>
      </c>
      <c r="C272" s="11" t="str">
        <f>電源等情報データCSV!A250&amp;""</f>
        <v/>
      </c>
      <c r="D272" s="11" t="str">
        <f>電源等情報データCSV!B250&amp;""</f>
        <v/>
      </c>
      <c r="E272" s="11" t="str">
        <f>電源等情報データCSV!C250&amp;""</f>
        <v/>
      </c>
      <c r="F272" s="11" t="str">
        <f>電源等情報データCSV!D250&amp;""</f>
        <v/>
      </c>
      <c r="G272" s="11" t="str">
        <f>IF(VALUE(電源等情報データCSV!E250)=1, "安定電源","")</f>
        <v/>
      </c>
      <c r="H272" s="11" t="str">
        <f>電源等情報データCSV!F250&amp;""</f>
        <v/>
      </c>
      <c r="I272" s="11" t="str">
        <f>IFERROR(VLOOKUP(VALUE(電源等情報データCSV!I250),番号対応表!$A$2:$B$10,2),"")</f>
        <v/>
      </c>
      <c r="J272" s="11" t="str">
        <f>電源等情報データCSV!W250&amp;""</f>
        <v/>
      </c>
      <c r="K272" s="11" t="str">
        <f>電源等情報データCSV!X250&amp;""</f>
        <v/>
      </c>
      <c r="L272" s="11" t="str">
        <f>IFERROR(VLOOKUP(VALUE(電源等情報データCSV!AA250), 番号対応表!$D$2:$E$6,2),"")</f>
        <v/>
      </c>
      <c r="M272" s="11" t="str">
        <f>IFERROR(VLOOKUP(VALUE(電源等情報データCSV!AB250), 番号対応表!$G$2:$I$24,3),"")</f>
        <v/>
      </c>
      <c r="N272" s="12" t="str">
        <f>電源等情報データCSV!AC250&amp;""</f>
        <v/>
      </c>
      <c r="O272" s="12" t="str">
        <f>IF(電源等情報データCSV!AF250="","",IF(VALUE(電源等情報データCSV!AF250)=1, "有","無"))</f>
        <v/>
      </c>
      <c r="P272" s="49"/>
      <c r="Q272" s="50"/>
      <c r="R272" s="50"/>
      <c r="S272" s="50"/>
      <c r="T272" s="50"/>
      <c r="U272" s="50"/>
      <c r="V272" s="50"/>
      <c r="W272" s="50"/>
      <c r="X272" s="50"/>
      <c r="Y272" s="50"/>
      <c r="Z272" s="50"/>
    </row>
    <row r="273" spans="2:26" x14ac:dyDescent="0.45">
      <c r="B273" s="34">
        <v>250</v>
      </c>
      <c r="C273" s="11" t="str">
        <f>電源等情報データCSV!A251&amp;""</f>
        <v/>
      </c>
      <c r="D273" s="11" t="str">
        <f>電源等情報データCSV!B251&amp;""</f>
        <v/>
      </c>
      <c r="E273" s="11" t="str">
        <f>電源等情報データCSV!C251&amp;""</f>
        <v/>
      </c>
      <c r="F273" s="11" t="str">
        <f>電源等情報データCSV!D251&amp;""</f>
        <v/>
      </c>
      <c r="G273" s="11" t="str">
        <f>IF(VALUE(電源等情報データCSV!E251)=1, "安定電源","")</f>
        <v/>
      </c>
      <c r="H273" s="11" t="str">
        <f>電源等情報データCSV!F251&amp;""</f>
        <v/>
      </c>
      <c r="I273" s="11" t="str">
        <f>IFERROR(VLOOKUP(VALUE(電源等情報データCSV!I251),番号対応表!$A$2:$B$10,2),"")</f>
        <v/>
      </c>
      <c r="J273" s="11" t="str">
        <f>電源等情報データCSV!W251&amp;""</f>
        <v/>
      </c>
      <c r="K273" s="11" t="str">
        <f>電源等情報データCSV!X251&amp;""</f>
        <v/>
      </c>
      <c r="L273" s="11" t="str">
        <f>IFERROR(VLOOKUP(VALUE(電源等情報データCSV!AA251), 番号対応表!$D$2:$E$6,2),"")</f>
        <v/>
      </c>
      <c r="M273" s="11" t="str">
        <f>IFERROR(VLOOKUP(VALUE(電源等情報データCSV!AB251), 番号対応表!$G$2:$I$24,3),"")</f>
        <v/>
      </c>
      <c r="N273" s="12" t="str">
        <f>電源等情報データCSV!AC251&amp;""</f>
        <v/>
      </c>
      <c r="O273" s="12" t="str">
        <f>IF(電源等情報データCSV!AF251="","",IF(VALUE(電源等情報データCSV!AF251)=1, "有","無"))</f>
        <v/>
      </c>
      <c r="P273" s="49"/>
      <c r="Q273" s="50"/>
      <c r="R273" s="50"/>
      <c r="S273" s="50"/>
      <c r="T273" s="50"/>
      <c r="U273" s="50"/>
      <c r="V273" s="50"/>
      <c r="W273" s="50"/>
      <c r="X273" s="50"/>
      <c r="Y273" s="50"/>
      <c r="Z273" s="50"/>
    </row>
    <row r="274" spans="2:26" x14ac:dyDescent="0.45">
      <c r="B274" s="34">
        <v>251</v>
      </c>
      <c r="C274" s="11" t="str">
        <f>電源等情報データCSV!A252&amp;""</f>
        <v/>
      </c>
      <c r="D274" s="11" t="str">
        <f>電源等情報データCSV!B252&amp;""</f>
        <v/>
      </c>
      <c r="E274" s="11" t="str">
        <f>電源等情報データCSV!C252&amp;""</f>
        <v/>
      </c>
      <c r="F274" s="11" t="str">
        <f>電源等情報データCSV!D252&amp;""</f>
        <v/>
      </c>
      <c r="G274" s="11" t="str">
        <f>IF(VALUE(電源等情報データCSV!E252)=1, "安定電源","")</f>
        <v/>
      </c>
      <c r="H274" s="11" t="str">
        <f>電源等情報データCSV!F252&amp;""</f>
        <v/>
      </c>
      <c r="I274" s="11" t="str">
        <f>IFERROR(VLOOKUP(VALUE(電源等情報データCSV!I252),番号対応表!$A$2:$B$10,2),"")</f>
        <v/>
      </c>
      <c r="J274" s="11" t="str">
        <f>電源等情報データCSV!W252&amp;""</f>
        <v/>
      </c>
      <c r="K274" s="11" t="str">
        <f>電源等情報データCSV!X252&amp;""</f>
        <v/>
      </c>
      <c r="L274" s="11" t="str">
        <f>IFERROR(VLOOKUP(VALUE(電源等情報データCSV!AA252), 番号対応表!$D$2:$E$6,2),"")</f>
        <v/>
      </c>
      <c r="M274" s="11" t="str">
        <f>IFERROR(VLOOKUP(VALUE(電源等情報データCSV!AB252), 番号対応表!$G$2:$I$24,3),"")</f>
        <v/>
      </c>
      <c r="N274" s="12" t="str">
        <f>電源等情報データCSV!AC252&amp;""</f>
        <v/>
      </c>
      <c r="O274" s="12" t="str">
        <f>IF(電源等情報データCSV!AF252="","",IF(VALUE(電源等情報データCSV!AF252)=1, "有","無"))</f>
        <v/>
      </c>
      <c r="P274" s="49"/>
      <c r="Q274" s="50"/>
      <c r="R274" s="50"/>
      <c r="S274" s="50"/>
      <c r="T274" s="50"/>
      <c r="U274" s="50"/>
      <c r="V274" s="50"/>
      <c r="W274" s="50"/>
      <c r="X274" s="50"/>
      <c r="Y274" s="50"/>
      <c r="Z274" s="50"/>
    </row>
    <row r="275" spans="2:26" x14ac:dyDescent="0.45">
      <c r="B275" s="34">
        <v>252</v>
      </c>
      <c r="C275" s="11" t="str">
        <f>電源等情報データCSV!A253&amp;""</f>
        <v/>
      </c>
      <c r="D275" s="11" t="str">
        <f>電源等情報データCSV!B253&amp;""</f>
        <v/>
      </c>
      <c r="E275" s="11" t="str">
        <f>電源等情報データCSV!C253&amp;""</f>
        <v/>
      </c>
      <c r="F275" s="11" t="str">
        <f>電源等情報データCSV!D253&amp;""</f>
        <v/>
      </c>
      <c r="G275" s="11" t="str">
        <f>IF(VALUE(電源等情報データCSV!E253)=1, "安定電源","")</f>
        <v/>
      </c>
      <c r="H275" s="11" t="str">
        <f>電源等情報データCSV!F253&amp;""</f>
        <v/>
      </c>
      <c r="I275" s="11" t="str">
        <f>IFERROR(VLOOKUP(VALUE(電源等情報データCSV!I253),番号対応表!$A$2:$B$10,2),"")</f>
        <v/>
      </c>
      <c r="J275" s="11" t="str">
        <f>電源等情報データCSV!W253&amp;""</f>
        <v/>
      </c>
      <c r="K275" s="11" t="str">
        <f>電源等情報データCSV!X253&amp;""</f>
        <v/>
      </c>
      <c r="L275" s="11" t="str">
        <f>IFERROR(VLOOKUP(VALUE(電源等情報データCSV!AA253), 番号対応表!$D$2:$E$6,2),"")</f>
        <v/>
      </c>
      <c r="M275" s="11" t="str">
        <f>IFERROR(VLOOKUP(VALUE(電源等情報データCSV!AB253), 番号対応表!$G$2:$I$24,3),"")</f>
        <v/>
      </c>
      <c r="N275" s="12" t="str">
        <f>電源等情報データCSV!AC253&amp;""</f>
        <v/>
      </c>
      <c r="O275" s="12" t="str">
        <f>IF(電源等情報データCSV!AF253="","",IF(VALUE(電源等情報データCSV!AF253)=1, "有","無"))</f>
        <v/>
      </c>
      <c r="P275" s="49"/>
      <c r="Q275" s="50"/>
      <c r="R275" s="50"/>
      <c r="S275" s="50"/>
      <c r="T275" s="50"/>
      <c r="U275" s="50"/>
      <c r="V275" s="50"/>
      <c r="W275" s="50"/>
      <c r="X275" s="50"/>
      <c r="Y275" s="50"/>
      <c r="Z275" s="50"/>
    </row>
    <row r="276" spans="2:26" x14ac:dyDescent="0.45">
      <c r="B276" s="34">
        <v>253</v>
      </c>
      <c r="C276" s="11" t="str">
        <f>電源等情報データCSV!A254&amp;""</f>
        <v/>
      </c>
      <c r="D276" s="11" t="str">
        <f>電源等情報データCSV!B254&amp;""</f>
        <v/>
      </c>
      <c r="E276" s="11" t="str">
        <f>電源等情報データCSV!C254&amp;""</f>
        <v/>
      </c>
      <c r="F276" s="11" t="str">
        <f>電源等情報データCSV!D254&amp;""</f>
        <v/>
      </c>
      <c r="G276" s="11" t="str">
        <f>IF(VALUE(電源等情報データCSV!E254)=1, "安定電源","")</f>
        <v/>
      </c>
      <c r="H276" s="11" t="str">
        <f>電源等情報データCSV!F254&amp;""</f>
        <v/>
      </c>
      <c r="I276" s="11" t="str">
        <f>IFERROR(VLOOKUP(VALUE(電源等情報データCSV!I254),番号対応表!$A$2:$B$10,2),"")</f>
        <v/>
      </c>
      <c r="J276" s="11" t="str">
        <f>電源等情報データCSV!W254&amp;""</f>
        <v/>
      </c>
      <c r="K276" s="11" t="str">
        <f>電源等情報データCSV!X254&amp;""</f>
        <v/>
      </c>
      <c r="L276" s="11" t="str">
        <f>IFERROR(VLOOKUP(VALUE(電源等情報データCSV!AA254), 番号対応表!$D$2:$E$6,2),"")</f>
        <v/>
      </c>
      <c r="M276" s="11" t="str">
        <f>IFERROR(VLOOKUP(VALUE(電源等情報データCSV!AB254), 番号対応表!$G$2:$I$24,3),"")</f>
        <v/>
      </c>
      <c r="N276" s="12" t="str">
        <f>電源等情報データCSV!AC254&amp;""</f>
        <v/>
      </c>
      <c r="O276" s="12" t="str">
        <f>IF(電源等情報データCSV!AF254="","",IF(VALUE(電源等情報データCSV!AF254)=1, "有","無"))</f>
        <v/>
      </c>
      <c r="P276" s="49"/>
      <c r="Q276" s="50"/>
      <c r="R276" s="50"/>
      <c r="S276" s="50"/>
      <c r="T276" s="50"/>
      <c r="U276" s="50"/>
      <c r="V276" s="50"/>
      <c r="W276" s="50"/>
      <c r="X276" s="50"/>
      <c r="Y276" s="50"/>
      <c r="Z276" s="50"/>
    </row>
    <row r="277" spans="2:26" x14ac:dyDescent="0.45">
      <c r="B277" s="34">
        <v>254</v>
      </c>
      <c r="C277" s="11" t="str">
        <f>電源等情報データCSV!A255&amp;""</f>
        <v/>
      </c>
      <c r="D277" s="11" t="str">
        <f>電源等情報データCSV!B255&amp;""</f>
        <v/>
      </c>
      <c r="E277" s="11" t="str">
        <f>電源等情報データCSV!C255&amp;""</f>
        <v/>
      </c>
      <c r="F277" s="11" t="str">
        <f>電源等情報データCSV!D255&amp;""</f>
        <v/>
      </c>
      <c r="G277" s="11" t="str">
        <f>IF(VALUE(電源等情報データCSV!E255)=1, "安定電源","")</f>
        <v/>
      </c>
      <c r="H277" s="11" t="str">
        <f>電源等情報データCSV!F255&amp;""</f>
        <v/>
      </c>
      <c r="I277" s="11" t="str">
        <f>IFERROR(VLOOKUP(VALUE(電源等情報データCSV!I255),番号対応表!$A$2:$B$10,2),"")</f>
        <v/>
      </c>
      <c r="J277" s="11" t="str">
        <f>電源等情報データCSV!W255&amp;""</f>
        <v/>
      </c>
      <c r="K277" s="11" t="str">
        <f>電源等情報データCSV!X255&amp;""</f>
        <v/>
      </c>
      <c r="L277" s="11" t="str">
        <f>IFERROR(VLOOKUP(VALUE(電源等情報データCSV!AA255), 番号対応表!$D$2:$E$6,2),"")</f>
        <v/>
      </c>
      <c r="M277" s="11" t="str">
        <f>IFERROR(VLOOKUP(VALUE(電源等情報データCSV!AB255), 番号対応表!$G$2:$I$24,3),"")</f>
        <v/>
      </c>
      <c r="N277" s="12" t="str">
        <f>電源等情報データCSV!AC255&amp;""</f>
        <v/>
      </c>
      <c r="O277" s="12" t="str">
        <f>IF(電源等情報データCSV!AF255="","",IF(VALUE(電源等情報データCSV!AF255)=1, "有","無"))</f>
        <v/>
      </c>
      <c r="P277" s="49"/>
      <c r="Q277" s="50"/>
      <c r="R277" s="50"/>
      <c r="S277" s="50"/>
      <c r="T277" s="50"/>
      <c r="U277" s="50"/>
      <c r="V277" s="50"/>
      <c r="W277" s="50"/>
      <c r="X277" s="50"/>
      <c r="Y277" s="50"/>
      <c r="Z277" s="50"/>
    </row>
    <row r="278" spans="2:26" x14ac:dyDescent="0.45">
      <c r="B278" s="34">
        <v>255</v>
      </c>
      <c r="C278" s="11" t="str">
        <f>電源等情報データCSV!A256&amp;""</f>
        <v/>
      </c>
      <c r="D278" s="11" t="str">
        <f>電源等情報データCSV!B256&amp;""</f>
        <v/>
      </c>
      <c r="E278" s="11" t="str">
        <f>電源等情報データCSV!C256&amp;""</f>
        <v/>
      </c>
      <c r="F278" s="11" t="str">
        <f>電源等情報データCSV!D256&amp;""</f>
        <v/>
      </c>
      <c r="G278" s="11" t="str">
        <f>IF(VALUE(電源等情報データCSV!E256)=1, "安定電源","")</f>
        <v/>
      </c>
      <c r="H278" s="11" t="str">
        <f>電源等情報データCSV!F256&amp;""</f>
        <v/>
      </c>
      <c r="I278" s="11" t="str">
        <f>IFERROR(VLOOKUP(VALUE(電源等情報データCSV!I256),番号対応表!$A$2:$B$10,2),"")</f>
        <v/>
      </c>
      <c r="J278" s="11" t="str">
        <f>電源等情報データCSV!W256&amp;""</f>
        <v/>
      </c>
      <c r="K278" s="11" t="str">
        <f>電源等情報データCSV!X256&amp;""</f>
        <v/>
      </c>
      <c r="L278" s="11" t="str">
        <f>IFERROR(VLOOKUP(VALUE(電源等情報データCSV!AA256), 番号対応表!$D$2:$E$6,2),"")</f>
        <v/>
      </c>
      <c r="M278" s="11" t="str">
        <f>IFERROR(VLOOKUP(VALUE(電源等情報データCSV!AB256), 番号対応表!$G$2:$I$24,3),"")</f>
        <v/>
      </c>
      <c r="N278" s="12" t="str">
        <f>電源等情報データCSV!AC256&amp;""</f>
        <v/>
      </c>
      <c r="O278" s="12" t="str">
        <f>IF(電源等情報データCSV!AF256="","",IF(VALUE(電源等情報データCSV!AF256)=1, "有","無"))</f>
        <v/>
      </c>
      <c r="P278" s="49"/>
      <c r="Q278" s="50"/>
      <c r="R278" s="50"/>
      <c r="S278" s="50"/>
      <c r="T278" s="50"/>
      <c r="U278" s="50"/>
      <c r="V278" s="50"/>
      <c r="W278" s="50"/>
      <c r="X278" s="50"/>
      <c r="Y278" s="50"/>
      <c r="Z278" s="50"/>
    </row>
    <row r="279" spans="2:26" x14ac:dyDescent="0.45">
      <c r="B279" s="34">
        <v>256</v>
      </c>
      <c r="C279" s="11" t="str">
        <f>電源等情報データCSV!A257&amp;""</f>
        <v/>
      </c>
      <c r="D279" s="11" t="str">
        <f>電源等情報データCSV!B257&amp;""</f>
        <v/>
      </c>
      <c r="E279" s="11" t="str">
        <f>電源等情報データCSV!C257&amp;""</f>
        <v/>
      </c>
      <c r="F279" s="11" t="str">
        <f>電源等情報データCSV!D257&amp;""</f>
        <v/>
      </c>
      <c r="G279" s="11" t="str">
        <f>IF(VALUE(電源等情報データCSV!E257)=1, "安定電源","")</f>
        <v/>
      </c>
      <c r="H279" s="11" t="str">
        <f>電源等情報データCSV!F257&amp;""</f>
        <v/>
      </c>
      <c r="I279" s="11" t="str">
        <f>IFERROR(VLOOKUP(VALUE(電源等情報データCSV!I257),番号対応表!$A$2:$B$10,2),"")</f>
        <v/>
      </c>
      <c r="J279" s="11" t="str">
        <f>電源等情報データCSV!W257&amp;""</f>
        <v/>
      </c>
      <c r="K279" s="11" t="str">
        <f>電源等情報データCSV!X257&amp;""</f>
        <v/>
      </c>
      <c r="L279" s="11" t="str">
        <f>IFERROR(VLOOKUP(VALUE(電源等情報データCSV!AA257), 番号対応表!$D$2:$E$6,2),"")</f>
        <v/>
      </c>
      <c r="M279" s="11" t="str">
        <f>IFERROR(VLOOKUP(VALUE(電源等情報データCSV!AB257), 番号対応表!$G$2:$I$24,3),"")</f>
        <v/>
      </c>
      <c r="N279" s="12" t="str">
        <f>電源等情報データCSV!AC257&amp;""</f>
        <v/>
      </c>
      <c r="O279" s="12" t="str">
        <f>IF(電源等情報データCSV!AF257="","",IF(VALUE(電源等情報データCSV!AF257)=1, "有","無"))</f>
        <v/>
      </c>
      <c r="P279" s="49"/>
      <c r="Q279" s="50"/>
      <c r="R279" s="50"/>
      <c r="S279" s="50"/>
      <c r="T279" s="50"/>
      <c r="U279" s="50"/>
      <c r="V279" s="50"/>
      <c r="W279" s="50"/>
      <c r="X279" s="50"/>
      <c r="Y279" s="50"/>
      <c r="Z279" s="50"/>
    </row>
    <row r="280" spans="2:26" x14ac:dyDescent="0.45">
      <c r="B280" s="34">
        <v>257</v>
      </c>
      <c r="C280" s="11" t="str">
        <f>電源等情報データCSV!A258&amp;""</f>
        <v/>
      </c>
      <c r="D280" s="11" t="str">
        <f>電源等情報データCSV!B258&amp;""</f>
        <v/>
      </c>
      <c r="E280" s="11" t="str">
        <f>電源等情報データCSV!C258&amp;""</f>
        <v/>
      </c>
      <c r="F280" s="11" t="str">
        <f>電源等情報データCSV!D258&amp;""</f>
        <v/>
      </c>
      <c r="G280" s="11" t="str">
        <f>IF(VALUE(電源等情報データCSV!E258)=1, "安定電源","")</f>
        <v/>
      </c>
      <c r="H280" s="11" t="str">
        <f>電源等情報データCSV!F258&amp;""</f>
        <v/>
      </c>
      <c r="I280" s="11" t="str">
        <f>IFERROR(VLOOKUP(VALUE(電源等情報データCSV!I258),番号対応表!$A$2:$B$10,2),"")</f>
        <v/>
      </c>
      <c r="J280" s="11" t="str">
        <f>電源等情報データCSV!W258&amp;""</f>
        <v/>
      </c>
      <c r="K280" s="11" t="str">
        <f>電源等情報データCSV!X258&amp;""</f>
        <v/>
      </c>
      <c r="L280" s="11" t="str">
        <f>IFERROR(VLOOKUP(VALUE(電源等情報データCSV!AA258), 番号対応表!$D$2:$E$6,2),"")</f>
        <v/>
      </c>
      <c r="M280" s="11" t="str">
        <f>IFERROR(VLOOKUP(VALUE(電源等情報データCSV!AB258), 番号対応表!$G$2:$I$24,3),"")</f>
        <v/>
      </c>
      <c r="N280" s="12" t="str">
        <f>電源等情報データCSV!AC258&amp;""</f>
        <v/>
      </c>
      <c r="O280" s="12" t="str">
        <f>IF(電源等情報データCSV!AF258="","",IF(VALUE(電源等情報データCSV!AF258)=1, "有","無"))</f>
        <v/>
      </c>
      <c r="P280" s="49"/>
      <c r="Q280" s="50"/>
      <c r="R280" s="50"/>
      <c r="S280" s="50"/>
      <c r="T280" s="50"/>
      <c r="U280" s="50"/>
      <c r="V280" s="50"/>
      <c r="W280" s="50"/>
      <c r="X280" s="50"/>
      <c r="Y280" s="50"/>
      <c r="Z280" s="50"/>
    </row>
    <row r="281" spans="2:26" x14ac:dyDescent="0.45">
      <c r="B281" s="34">
        <v>258</v>
      </c>
      <c r="C281" s="11" t="str">
        <f>電源等情報データCSV!A259&amp;""</f>
        <v/>
      </c>
      <c r="D281" s="11" t="str">
        <f>電源等情報データCSV!B259&amp;""</f>
        <v/>
      </c>
      <c r="E281" s="11" t="str">
        <f>電源等情報データCSV!C259&amp;""</f>
        <v/>
      </c>
      <c r="F281" s="11" t="str">
        <f>電源等情報データCSV!D259&amp;""</f>
        <v/>
      </c>
      <c r="G281" s="11" t="str">
        <f>IF(VALUE(電源等情報データCSV!E259)=1, "安定電源","")</f>
        <v/>
      </c>
      <c r="H281" s="11" t="str">
        <f>電源等情報データCSV!F259&amp;""</f>
        <v/>
      </c>
      <c r="I281" s="11" t="str">
        <f>IFERROR(VLOOKUP(VALUE(電源等情報データCSV!I259),番号対応表!$A$2:$B$10,2),"")</f>
        <v/>
      </c>
      <c r="J281" s="11" t="str">
        <f>電源等情報データCSV!W259&amp;""</f>
        <v/>
      </c>
      <c r="K281" s="11" t="str">
        <f>電源等情報データCSV!X259&amp;""</f>
        <v/>
      </c>
      <c r="L281" s="11" t="str">
        <f>IFERROR(VLOOKUP(VALUE(電源等情報データCSV!AA259), 番号対応表!$D$2:$E$6,2),"")</f>
        <v/>
      </c>
      <c r="M281" s="11" t="str">
        <f>IFERROR(VLOOKUP(VALUE(電源等情報データCSV!AB259), 番号対応表!$G$2:$I$24,3),"")</f>
        <v/>
      </c>
      <c r="N281" s="12" t="str">
        <f>電源等情報データCSV!AC259&amp;""</f>
        <v/>
      </c>
      <c r="O281" s="12" t="str">
        <f>IF(電源等情報データCSV!AF259="","",IF(VALUE(電源等情報データCSV!AF259)=1, "有","無"))</f>
        <v/>
      </c>
      <c r="P281" s="49"/>
      <c r="Q281" s="50"/>
      <c r="R281" s="50"/>
      <c r="S281" s="50"/>
      <c r="T281" s="50"/>
      <c r="U281" s="50"/>
      <c r="V281" s="50"/>
      <c r="W281" s="50"/>
      <c r="X281" s="50"/>
      <c r="Y281" s="50"/>
      <c r="Z281" s="50"/>
    </row>
    <row r="282" spans="2:26" x14ac:dyDescent="0.45">
      <c r="B282" s="34">
        <v>259</v>
      </c>
      <c r="C282" s="11" t="str">
        <f>電源等情報データCSV!A260&amp;""</f>
        <v/>
      </c>
      <c r="D282" s="11" t="str">
        <f>電源等情報データCSV!B260&amp;""</f>
        <v/>
      </c>
      <c r="E282" s="11" t="str">
        <f>電源等情報データCSV!C260&amp;""</f>
        <v/>
      </c>
      <c r="F282" s="11" t="str">
        <f>電源等情報データCSV!D260&amp;""</f>
        <v/>
      </c>
      <c r="G282" s="11" t="str">
        <f>IF(VALUE(電源等情報データCSV!E260)=1, "安定電源","")</f>
        <v/>
      </c>
      <c r="H282" s="11" t="str">
        <f>電源等情報データCSV!F260&amp;""</f>
        <v/>
      </c>
      <c r="I282" s="11" t="str">
        <f>IFERROR(VLOOKUP(VALUE(電源等情報データCSV!I260),番号対応表!$A$2:$B$10,2),"")</f>
        <v/>
      </c>
      <c r="J282" s="11" t="str">
        <f>電源等情報データCSV!W260&amp;""</f>
        <v/>
      </c>
      <c r="K282" s="11" t="str">
        <f>電源等情報データCSV!X260&amp;""</f>
        <v/>
      </c>
      <c r="L282" s="11" t="str">
        <f>IFERROR(VLOOKUP(VALUE(電源等情報データCSV!AA260), 番号対応表!$D$2:$E$6,2),"")</f>
        <v/>
      </c>
      <c r="M282" s="11" t="str">
        <f>IFERROR(VLOOKUP(VALUE(電源等情報データCSV!AB260), 番号対応表!$G$2:$I$24,3),"")</f>
        <v/>
      </c>
      <c r="N282" s="12" t="str">
        <f>電源等情報データCSV!AC260&amp;""</f>
        <v/>
      </c>
      <c r="O282" s="12" t="str">
        <f>IF(電源等情報データCSV!AF260="","",IF(VALUE(電源等情報データCSV!AF260)=1, "有","無"))</f>
        <v/>
      </c>
      <c r="P282" s="49"/>
      <c r="Q282" s="50"/>
      <c r="R282" s="50"/>
      <c r="S282" s="50"/>
      <c r="T282" s="50"/>
      <c r="U282" s="50"/>
      <c r="V282" s="50"/>
      <c r="W282" s="50"/>
      <c r="X282" s="50"/>
      <c r="Y282" s="50"/>
      <c r="Z282" s="50"/>
    </row>
    <row r="283" spans="2:26" x14ac:dyDescent="0.45">
      <c r="B283" s="34">
        <v>260</v>
      </c>
      <c r="C283" s="11" t="str">
        <f>電源等情報データCSV!A261&amp;""</f>
        <v/>
      </c>
      <c r="D283" s="11" t="str">
        <f>電源等情報データCSV!B261&amp;""</f>
        <v/>
      </c>
      <c r="E283" s="11" t="str">
        <f>電源等情報データCSV!C261&amp;""</f>
        <v/>
      </c>
      <c r="F283" s="11" t="str">
        <f>電源等情報データCSV!D261&amp;""</f>
        <v/>
      </c>
      <c r="G283" s="11" t="str">
        <f>IF(VALUE(電源等情報データCSV!E261)=1, "安定電源","")</f>
        <v/>
      </c>
      <c r="H283" s="11" t="str">
        <f>電源等情報データCSV!F261&amp;""</f>
        <v/>
      </c>
      <c r="I283" s="11" t="str">
        <f>IFERROR(VLOOKUP(VALUE(電源等情報データCSV!I261),番号対応表!$A$2:$B$10,2),"")</f>
        <v/>
      </c>
      <c r="J283" s="11" t="str">
        <f>電源等情報データCSV!W261&amp;""</f>
        <v/>
      </c>
      <c r="K283" s="11" t="str">
        <f>電源等情報データCSV!X261&amp;""</f>
        <v/>
      </c>
      <c r="L283" s="11" t="str">
        <f>IFERROR(VLOOKUP(VALUE(電源等情報データCSV!AA261), 番号対応表!$D$2:$E$6,2),"")</f>
        <v/>
      </c>
      <c r="M283" s="11" t="str">
        <f>IFERROR(VLOOKUP(VALUE(電源等情報データCSV!AB261), 番号対応表!$G$2:$I$24,3),"")</f>
        <v/>
      </c>
      <c r="N283" s="12" t="str">
        <f>電源等情報データCSV!AC261&amp;""</f>
        <v/>
      </c>
      <c r="O283" s="12" t="str">
        <f>IF(電源等情報データCSV!AF261="","",IF(VALUE(電源等情報データCSV!AF261)=1, "有","無"))</f>
        <v/>
      </c>
      <c r="P283" s="49"/>
      <c r="Q283" s="50"/>
      <c r="R283" s="50"/>
      <c r="S283" s="50"/>
      <c r="T283" s="50"/>
      <c r="U283" s="50"/>
      <c r="V283" s="50"/>
      <c r="W283" s="50"/>
      <c r="X283" s="50"/>
      <c r="Y283" s="50"/>
      <c r="Z283" s="50"/>
    </row>
    <row r="284" spans="2:26" x14ac:dyDescent="0.45">
      <c r="B284" s="34">
        <v>261</v>
      </c>
      <c r="C284" s="11" t="str">
        <f>電源等情報データCSV!A262&amp;""</f>
        <v/>
      </c>
      <c r="D284" s="11" t="str">
        <f>電源等情報データCSV!B262&amp;""</f>
        <v/>
      </c>
      <c r="E284" s="11" t="str">
        <f>電源等情報データCSV!C262&amp;""</f>
        <v/>
      </c>
      <c r="F284" s="11" t="str">
        <f>電源等情報データCSV!D262&amp;""</f>
        <v/>
      </c>
      <c r="G284" s="11" t="str">
        <f>IF(VALUE(電源等情報データCSV!E262)=1, "安定電源","")</f>
        <v/>
      </c>
      <c r="H284" s="11" t="str">
        <f>電源等情報データCSV!F262&amp;""</f>
        <v/>
      </c>
      <c r="I284" s="11" t="str">
        <f>IFERROR(VLOOKUP(VALUE(電源等情報データCSV!I262),番号対応表!$A$2:$B$10,2),"")</f>
        <v/>
      </c>
      <c r="J284" s="11" t="str">
        <f>電源等情報データCSV!W262&amp;""</f>
        <v/>
      </c>
      <c r="K284" s="11" t="str">
        <f>電源等情報データCSV!X262&amp;""</f>
        <v/>
      </c>
      <c r="L284" s="11" t="str">
        <f>IFERROR(VLOOKUP(VALUE(電源等情報データCSV!AA262), 番号対応表!$D$2:$E$6,2),"")</f>
        <v/>
      </c>
      <c r="M284" s="11" t="str">
        <f>IFERROR(VLOOKUP(VALUE(電源等情報データCSV!AB262), 番号対応表!$G$2:$I$24,3),"")</f>
        <v/>
      </c>
      <c r="N284" s="12" t="str">
        <f>電源等情報データCSV!AC262&amp;""</f>
        <v/>
      </c>
      <c r="O284" s="12" t="str">
        <f>IF(電源等情報データCSV!AF262="","",IF(VALUE(電源等情報データCSV!AF262)=1, "有","無"))</f>
        <v/>
      </c>
      <c r="P284" s="49"/>
      <c r="Q284" s="50"/>
      <c r="R284" s="50"/>
      <c r="S284" s="50"/>
      <c r="T284" s="50"/>
      <c r="U284" s="50"/>
      <c r="V284" s="50"/>
      <c r="W284" s="50"/>
      <c r="X284" s="50"/>
      <c r="Y284" s="50"/>
      <c r="Z284" s="50"/>
    </row>
    <row r="285" spans="2:26" x14ac:dyDescent="0.45">
      <c r="B285" s="34">
        <v>262</v>
      </c>
      <c r="C285" s="11" t="str">
        <f>電源等情報データCSV!A263&amp;""</f>
        <v/>
      </c>
      <c r="D285" s="11" t="str">
        <f>電源等情報データCSV!B263&amp;""</f>
        <v/>
      </c>
      <c r="E285" s="11" t="str">
        <f>電源等情報データCSV!C263&amp;""</f>
        <v/>
      </c>
      <c r="F285" s="11" t="str">
        <f>電源等情報データCSV!D263&amp;""</f>
        <v/>
      </c>
      <c r="G285" s="11" t="str">
        <f>IF(VALUE(電源等情報データCSV!E263)=1, "安定電源","")</f>
        <v/>
      </c>
      <c r="H285" s="11" t="str">
        <f>電源等情報データCSV!F263&amp;""</f>
        <v/>
      </c>
      <c r="I285" s="11" t="str">
        <f>IFERROR(VLOOKUP(VALUE(電源等情報データCSV!I263),番号対応表!$A$2:$B$10,2),"")</f>
        <v/>
      </c>
      <c r="J285" s="11" t="str">
        <f>電源等情報データCSV!W263&amp;""</f>
        <v/>
      </c>
      <c r="K285" s="11" t="str">
        <f>電源等情報データCSV!X263&amp;""</f>
        <v/>
      </c>
      <c r="L285" s="11" t="str">
        <f>IFERROR(VLOOKUP(VALUE(電源等情報データCSV!AA263), 番号対応表!$D$2:$E$6,2),"")</f>
        <v/>
      </c>
      <c r="M285" s="11" t="str">
        <f>IFERROR(VLOOKUP(VALUE(電源等情報データCSV!AB263), 番号対応表!$G$2:$I$24,3),"")</f>
        <v/>
      </c>
      <c r="N285" s="12" t="str">
        <f>電源等情報データCSV!AC263&amp;""</f>
        <v/>
      </c>
      <c r="O285" s="12" t="str">
        <f>IF(電源等情報データCSV!AF263="","",IF(VALUE(電源等情報データCSV!AF263)=1, "有","無"))</f>
        <v/>
      </c>
      <c r="P285" s="49"/>
      <c r="Q285" s="50"/>
      <c r="R285" s="50"/>
      <c r="S285" s="50"/>
      <c r="T285" s="50"/>
      <c r="U285" s="50"/>
      <c r="V285" s="50"/>
      <c r="W285" s="50"/>
      <c r="X285" s="50"/>
      <c r="Y285" s="50"/>
      <c r="Z285" s="50"/>
    </row>
    <row r="286" spans="2:26" x14ac:dyDescent="0.45">
      <c r="B286" s="34">
        <v>263</v>
      </c>
      <c r="C286" s="11" t="str">
        <f>電源等情報データCSV!A264&amp;""</f>
        <v/>
      </c>
      <c r="D286" s="11" t="str">
        <f>電源等情報データCSV!B264&amp;""</f>
        <v/>
      </c>
      <c r="E286" s="11" t="str">
        <f>電源等情報データCSV!C264&amp;""</f>
        <v/>
      </c>
      <c r="F286" s="11" t="str">
        <f>電源等情報データCSV!D264&amp;""</f>
        <v/>
      </c>
      <c r="G286" s="11" t="str">
        <f>IF(VALUE(電源等情報データCSV!E264)=1, "安定電源","")</f>
        <v/>
      </c>
      <c r="H286" s="11" t="str">
        <f>電源等情報データCSV!F264&amp;""</f>
        <v/>
      </c>
      <c r="I286" s="11" t="str">
        <f>IFERROR(VLOOKUP(VALUE(電源等情報データCSV!I264),番号対応表!$A$2:$B$10,2),"")</f>
        <v/>
      </c>
      <c r="J286" s="11" t="str">
        <f>電源等情報データCSV!W264&amp;""</f>
        <v/>
      </c>
      <c r="K286" s="11" t="str">
        <f>電源等情報データCSV!X264&amp;""</f>
        <v/>
      </c>
      <c r="L286" s="11" t="str">
        <f>IFERROR(VLOOKUP(VALUE(電源等情報データCSV!AA264), 番号対応表!$D$2:$E$6,2),"")</f>
        <v/>
      </c>
      <c r="M286" s="11" t="str">
        <f>IFERROR(VLOOKUP(VALUE(電源等情報データCSV!AB264), 番号対応表!$G$2:$I$24,3),"")</f>
        <v/>
      </c>
      <c r="N286" s="12" t="str">
        <f>電源等情報データCSV!AC264&amp;""</f>
        <v/>
      </c>
      <c r="O286" s="12" t="str">
        <f>IF(電源等情報データCSV!AF264="","",IF(VALUE(電源等情報データCSV!AF264)=1, "有","無"))</f>
        <v/>
      </c>
      <c r="P286" s="49"/>
      <c r="Q286" s="50"/>
      <c r="R286" s="50"/>
      <c r="S286" s="50"/>
      <c r="T286" s="50"/>
      <c r="U286" s="50"/>
      <c r="V286" s="50"/>
      <c r="W286" s="50"/>
      <c r="X286" s="50"/>
      <c r="Y286" s="50"/>
      <c r="Z286" s="50"/>
    </row>
    <row r="287" spans="2:26" x14ac:dyDescent="0.45">
      <c r="B287" s="34">
        <v>264</v>
      </c>
      <c r="C287" s="11" t="str">
        <f>電源等情報データCSV!A265&amp;""</f>
        <v/>
      </c>
      <c r="D287" s="11" t="str">
        <f>電源等情報データCSV!B265&amp;""</f>
        <v/>
      </c>
      <c r="E287" s="11" t="str">
        <f>電源等情報データCSV!C265&amp;""</f>
        <v/>
      </c>
      <c r="F287" s="11" t="str">
        <f>電源等情報データCSV!D265&amp;""</f>
        <v/>
      </c>
      <c r="G287" s="11" t="str">
        <f>IF(VALUE(電源等情報データCSV!E265)=1, "安定電源","")</f>
        <v/>
      </c>
      <c r="H287" s="11" t="str">
        <f>電源等情報データCSV!F265&amp;""</f>
        <v/>
      </c>
      <c r="I287" s="11" t="str">
        <f>IFERROR(VLOOKUP(VALUE(電源等情報データCSV!I265),番号対応表!$A$2:$B$10,2),"")</f>
        <v/>
      </c>
      <c r="J287" s="11" t="str">
        <f>電源等情報データCSV!W265&amp;""</f>
        <v/>
      </c>
      <c r="K287" s="11" t="str">
        <f>電源等情報データCSV!X265&amp;""</f>
        <v/>
      </c>
      <c r="L287" s="11" t="str">
        <f>IFERROR(VLOOKUP(VALUE(電源等情報データCSV!AA265), 番号対応表!$D$2:$E$6,2),"")</f>
        <v/>
      </c>
      <c r="M287" s="11" t="str">
        <f>IFERROR(VLOOKUP(VALUE(電源等情報データCSV!AB265), 番号対応表!$G$2:$I$24,3),"")</f>
        <v/>
      </c>
      <c r="N287" s="12" t="str">
        <f>電源等情報データCSV!AC265&amp;""</f>
        <v/>
      </c>
      <c r="O287" s="12" t="str">
        <f>IF(電源等情報データCSV!AF265="","",IF(VALUE(電源等情報データCSV!AF265)=1, "有","無"))</f>
        <v/>
      </c>
      <c r="P287" s="49"/>
      <c r="Q287" s="50"/>
      <c r="R287" s="50"/>
      <c r="S287" s="50"/>
      <c r="T287" s="50"/>
      <c r="U287" s="50"/>
      <c r="V287" s="50"/>
      <c r="W287" s="50"/>
      <c r="X287" s="50"/>
      <c r="Y287" s="50"/>
      <c r="Z287" s="50"/>
    </row>
    <row r="288" spans="2:26" x14ac:dyDescent="0.45">
      <c r="B288" s="34">
        <v>265</v>
      </c>
      <c r="C288" s="11" t="str">
        <f>電源等情報データCSV!A266&amp;""</f>
        <v/>
      </c>
      <c r="D288" s="11" t="str">
        <f>電源等情報データCSV!B266&amp;""</f>
        <v/>
      </c>
      <c r="E288" s="11" t="str">
        <f>電源等情報データCSV!C266&amp;""</f>
        <v/>
      </c>
      <c r="F288" s="11" t="str">
        <f>電源等情報データCSV!D266&amp;""</f>
        <v/>
      </c>
      <c r="G288" s="11" t="str">
        <f>IF(VALUE(電源等情報データCSV!E266)=1, "安定電源","")</f>
        <v/>
      </c>
      <c r="H288" s="11" t="str">
        <f>電源等情報データCSV!F266&amp;""</f>
        <v/>
      </c>
      <c r="I288" s="11" t="str">
        <f>IFERROR(VLOOKUP(VALUE(電源等情報データCSV!I266),番号対応表!$A$2:$B$10,2),"")</f>
        <v/>
      </c>
      <c r="J288" s="11" t="str">
        <f>電源等情報データCSV!W266&amp;""</f>
        <v/>
      </c>
      <c r="K288" s="11" t="str">
        <f>電源等情報データCSV!X266&amp;""</f>
        <v/>
      </c>
      <c r="L288" s="11" t="str">
        <f>IFERROR(VLOOKUP(VALUE(電源等情報データCSV!AA266), 番号対応表!$D$2:$E$6,2),"")</f>
        <v/>
      </c>
      <c r="M288" s="11" t="str">
        <f>IFERROR(VLOOKUP(VALUE(電源等情報データCSV!AB266), 番号対応表!$G$2:$I$24,3),"")</f>
        <v/>
      </c>
      <c r="N288" s="12" t="str">
        <f>電源等情報データCSV!AC266&amp;""</f>
        <v/>
      </c>
      <c r="O288" s="12" t="str">
        <f>IF(電源等情報データCSV!AF266="","",IF(VALUE(電源等情報データCSV!AF266)=1, "有","無"))</f>
        <v/>
      </c>
      <c r="P288" s="49"/>
      <c r="Q288" s="50"/>
      <c r="R288" s="50"/>
      <c r="S288" s="50"/>
      <c r="T288" s="50"/>
      <c r="U288" s="50"/>
      <c r="V288" s="50"/>
      <c r="W288" s="50"/>
      <c r="X288" s="50"/>
      <c r="Y288" s="50"/>
      <c r="Z288" s="50"/>
    </row>
    <row r="289" spans="2:26" x14ac:dyDescent="0.45">
      <c r="B289" s="34">
        <v>266</v>
      </c>
      <c r="C289" s="11" t="str">
        <f>電源等情報データCSV!A267&amp;""</f>
        <v/>
      </c>
      <c r="D289" s="11" t="str">
        <f>電源等情報データCSV!B267&amp;""</f>
        <v/>
      </c>
      <c r="E289" s="11" t="str">
        <f>電源等情報データCSV!C267&amp;""</f>
        <v/>
      </c>
      <c r="F289" s="11" t="str">
        <f>電源等情報データCSV!D267&amp;""</f>
        <v/>
      </c>
      <c r="G289" s="11" t="str">
        <f>IF(VALUE(電源等情報データCSV!E267)=1, "安定電源","")</f>
        <v/>
      </c>
      <c r="H289" s="11" t="str">
        <f>電源等情報データCSV!F267&amp;""</f>
        <v/>
      </c>
      <c r="I289" s="11" t="str">
        <f>IFERROR(VLOOKUP(VALUE(電源等情報データCSV!I267),番号対応表!$A$2:$B$10,2),"")</f>
        <v/>
      </c>
      <c r="J289" s="11" t="str">
        <f>電源等情報データCSV!W267&amp;""</f>
        <v/>
      </c>
      <c r="K289" s="11" t="str">
        <f>電源等情報データCSV!X267&amp;""</f>
        <v/>
      </c>
      <c r="L289" s="11" t="str">
        <f>IFERROR(VLOOKUP(VALUE(電源等情報データCSV!AA267), 番号対応表!$D$2:$E$6,2),"")</f>
        <v/>
      </c>
      <c r="M289" s="11" t="str">
        <f>IFERROR(VLOOKUP(VALUE(電源等情報データCSV!AB267), 番号対応表!$G$2:$I$24,3),"")</f>
        <v/>
      </c>
      <c r="N289" s="12" t="str">
        <f>電源等情報データCSV!AC267&amp;""</f>
        <v/>
      </c>
      <c r="O289" s="12" t="str">
        <f>IF(電源等情報データCSV!AF267="","",IF(VALUE(電源等情報データCSV!AF267)=1, "有","無"))</f>
        <v/>
      </c>
      <c r="P289" s="49"/>
      <c r="Q289" s="50"/>
      <c r="R289" s="50"/>
      <c r="S289" s="50"/>
      <c r="T289" s="50"/>
      <c r="U289" s="50"/>
      <c r="V289" s="50"/>
      <c r="W289" s="50"/>
      <c r="X289" s="50"/>
      <c r="Y289" s="50"/>
      <c r="Z289" s="50"/>
    </row>
    <row r="290" spans="2:26" x14ac:dyDescent="0.45">
      <c r="B290" s="34">
        <v>267</v>
      </c>
      <c r="C290" s="11" t="str">
        <f>電源等情報データCSV!A268&amp;""</f>
        <v/>
      </c>
      <c r="D290" s="11" t="str">
        <f>電源等情報データCSV!B268&amp;""</f>
        <v/>
      </c>
      <c r="E290" s="11" t="str">
        <f>電源等情報データCSV!C268&amp;""</f>
        <v/>
      </c>
      <c r="F290" s="11" t="str">
        <f>電源等情報データCSV!D268&amp;""</f>
        <v/>
      </c>
      <c r="G290" s="11" t="str">
        <f>IF(VALUE(電源等情報データCSV!E268)=1, "安定電源","")</f>
        <v/>
      </c>
      <c r="H290" s="11" t="str">
        <f>電源等情報データCSV!F268&amp;""</f>
        <v/>
      </c>
      <c r="I290" s="11" t="str">
        <f>IFERROR(VLOOKUP(VALUE(電源等情報データCSV!I268),番号対応表!$A$2:$B$10,2),"")</f>
        <v/>
      </c>
      <c r="J290" s="11" t="str">
        <f>電源等情報データCSV!W268&amp;""</f>
        <v/>
      </c>
      <c r="K290" s="11" t="str">
        <f>電源等情報データCSV!X268&amp;""</f>
        <v/>
      </c>
      <c r="L290" s="11" t="str">
        <f>IFERROR(VLOOKUP(VALUE(電源等情報データCSV!AA268), 番号対応表!$D$2:$E$6,2),"")</f>
        <v/>
      </c>
      <c r="M290" s="11" t="str">
        <f>IFERROR(VLOOKUP(VALUE(電源等情報データCSV!AB268), 番号対応表!$G$2:$I$24,3),"")</f>
        <v/>
      </c>
      <c r="N290" s="12" t="str">
        <f>電源等情報データCSV!AC268&amp;""</f>
        <v/>
      </c>
      <c r="O290" s="12" t="str">
        <f>IF(電源等情報データCSV!AF268="","",IF(VALUE(電源等情報データCSV!AF268)=1, "有","無"))</f>
        <v/>
      </c>
      <c r="P290" s="49"/>
      <c r="Q290" s="50"/>
      <c r="R290" s="50"/>
      <c r="S290" s="50"/>
      <c r="T290" s="50"/>
      <c r="U290" s="50"/>
      <c r="V290" s="50"/>
      <c r="W290" s="50"/>
      <c r="X290" s="50"/>
      <c r="Y290" s="50"/>
      <c r="Z290" s="50"/>
    </row>
    <row r="291" spans="2:26" x14ac:dyDescent="0.45">
      <c r="B291" s="34">
        <v>268</v>
      </c>
      <c r="C291" s="11" t="str">
        <f>電源等情報データCSV!A269&amp;""</f>
        <v/>
      </c>
      <c r="D291" s="11" t="str">
        <f>電源等情報データCSV!B269&amp;""</f>
        <v/>
      </c>
      <c r="E291" s="11" t="str">
        <f>電源等情報データCSV!C269&amp;""</f>
        <v/>
      </c>
      <c r="F291" s="11" t="str">
        <f>電源等情報データCSV!D269&amp;""</f>
        <v/>
      </c>
      <c r="G291" s="11" t="str">
        <f>IF(VALUE(電源等情報データCSV!E269)=1, "安定電源","")</f>
        <v/>
      </c>
      <c r="H291" s="11" t="str">
        <f>電源等情報データCSV!F269&amp;""</f>
        <v/>
      </c>
      <c r="I291" s="11" t="str">
        <f>IFERROR(VLOOKUP(VALUE(電源等情報データCSV!I269),番号対応表!$A$2:$B$10,2),"")</f>
        <v/>
      </c>
      <c r="J291" s="11" t="str">
        <f>電源等情報データCSV!W269&amp;""</f>
        <v/>
      </c>
      <c r="K291" s="11" t="str">
        <f>電源等情報データCSV!X269&amp;""</f>
        <v/>
      </c>
      <c r="L291" s="11" t="str">
        <f>IFERROR(VLOOKUP(VALUE(電源等情報データCSV!AA269), 番号対応表!$D$2:$E$6,2),"")</f>
        <v/>
      </c>
      <c r="M291" s="11" t="str">
        <f>IFERROR(VLOOKUP(VALUE(電源等情報データCSV!AB269), 番号対応表!$G$2:$I$24,3),"")</f>
        <v/>
      </c>
      <c r="N291" s="12" t="str">
        <f>電源等情報データCSV!AC269&amp;""</f>
        <v/>
      </c>
      <c r="O291" s="12" t="str">
        <f>IF(電源等情報データCSV!AF269="","",IF(VALUE(電源等情報データCSV!AF269)=1, "有","無"))</f>
        <v/>
      </c>
      <c r="P291" s="49"/>
      <c r="Q291" s="50"/>
      <c r="R291" s="50"/>
      <c r="S291" s="50"/>
      <c r="T291" s="50"/>
      <c r="U291" s="50"/>
      <c r="V291" s="50"/>
      <c r="W291" s="50"/>
      <c r="X291" s="50"/>
      <c r="Y291" s="50"/>
      <c r="Z291" s="50"/>
    </row>
    <row r="292" spans="2:26" x14ac:dyDescent="0.45">
      <c r="B292" s="34">
        <v>269</v>
      </c>
      <c r="C292" s="11" t="str">
        <f>電源等情報データCSV!A270&amp;""</f>
        <v/>
      </c>
      <c r="D292" s="11" t="str">
        <f>電源等情報データCSV!B270&amp;""</f>
        <v/>
      </c>
      <c r="E292" s="11" t="str">
        <f>電源等情報データCSV!C270&amp;""</f>
        <v/>
      </c>
      <c r="F292" s="11" t="str">
        <f>電源等情報データCSV!D270&amp;""</f>
        <v/>
      </c>
      <c r="G292" s="11" t="str">
        <f>IF(VALUE(電源等情報データCSV!E270)=1, "安定電源","")</f>
        <v/>
      </c>
      <c r="H292" s="11" t="str">
        <f>電源等情報データCSV!F270&amp;""</f>
        <v/>
      </c>
      <c r="I292" s="11" t="str">
        <f>IFERROR(VLOOKUP(VALUE(電源等情報データCSV!I270),番号対応表!$A$2:$B$10,2),"")</f>
        <v/>
      </c>
      <c r="J292" s="11" t="str">
        <f>電源等情報データCSV!W270&amp;""</f>
        <v/>
      </c>
      <c r="K292" s="11" t="str">
        <f>電源等情報データCSV!X270&amp;""</f>
        <v/>
      </c>
      <c r="L292" s="11" t="str">
        <f>IFERROR(VLOOKUP(VALUE(電源等情報データCSV!AA270), 番号対応表!$D$2:$E$6,2),"")</f>
        <v/>
      </c>
      <c r="M292" s="11" t="str">
        <f>IFERROR(VLOOKUP(VALUE(電源等情報データCSV!AB270), 番号対応表!$G$2:$I$24,3),"")</f>
        <v/>
      </c>
      <c r="N292" s="12" t="str">
        <f>電源等情報データCSV!AC270&amp;""</f>
        <v/>
      </c>
      <c r="O292" s="12" t="str">
        <f>IF(電源等情報データCSV!AF270="","",IF(VALUE(電源等情報データCSV!AF270)=1, "有","無"))</f>
        <v/>
      </c>
      <c r="P292" s="49"/>
      <c r="Q292" s="50"/>
      <c r="R292" s="50"/>
      <c r="S292" s="50"/>
      <c r="T292" s="50"/>
      <c r="U292" s="50"/>
      <c r="V292" s="50"/>
      <c r="W292" s="50"/>
      <c r="X292" s="50"/>
      <c r="Y292" s="50"/>
      <c r="Z292" s="50"/>
    </row>
    <row r="293" spans="2:26" x14ac:dyDescent="0.45">
      <c r="B293" s="34">
        <v>270</v>
      </c>
      <c r="C293" s="11" t="str">
        <f>電源等情報データCSV!A271&amp;""</f>
        <v/>
      </c>
      <c r="D293" s="11" t="str">
        <f>電源等情報データCSV!B271&amp;""</f>
        <v/>
      </c>
      <c r="E293" s="11" t="str">
        <f>電源等情報データCSV!C271&amp;""</f>
        <v/>
      </c>
      <c r="F293" s="11" t="str">
        <f>電源等情報データCSV!D271&amp;""</f>
        <v/>
      </c>
      <c r="G293" s="11" t="str">
        <f>IF(VALUE(電源等情報データCSV!E271)=1, "安定電源","")</f>
        <v/>
      </c>
      <c r="H293" s="11" t="str">
        <f>電源等情報データCSV!F271&amp;""</f>
        <v/>
      </c>
      <c r="I293" s="11" t="str">
        <f>IFERROR(VLOOKUP(VALUE(電源等情報データCSV!I271),番号対応表!$A$2:$B$10,2),"")</f>
        <v/>
      </c>
      <c r="J293" s="11" t="str">
        <f>電源等情報データCSV!W271&amp;""</f>
        <v/>
      </c>
      <c r="K293" s="11" t="str">
        <f>電源等情報データCSV!X271&amp;""</f>
        <v/>
      </c>
      <c r="L293" s="11" t="str">
        <f>IFERROR(VLOOKUP(VALUE(電源等情報データCSV!AA271), 番号対応表!$D$2:$E$6,2),"")</f>
        <v/>
      </c>
      <c r="M293" s="11" t="str">
        <f>IFERROR(VLOOKUP(VALUE(電源等情報データCSV!AB271), 番号対応表!$G$2:$I$24,3),"")</f>
        <v/>
      </c>
      <c r="N293" s="12" t="str">
        <f>電源等情報データCSV!AC271&amp;""</f>
        <v/>
      </c>
      <c r="O293" s="12" t="str">
        <f>IF(電源等情報データCSV!AF271="","",IF(VALUE(電源等情報データCSV!AF271)=1, "有","無"))</f>
        <v/>
      </c>
      <c r="P293" s="49"/>
      <c r="Q293" s="50"/>
      <c r="R293" s="50"/>
      <c r="S293" s="50"/>
      <c r="T293" s="50"/>
      <c r="U293" s="50"/>
      <c r="V293" s="50"/>
      <c r="W293" s="50"/>
      <c r="X293" s="50"/>
      <c r="Y293" s="50"/>
      <c r="Z293" s="50"/>
    </row>
    <row r="294" spans="2:26" x14ac:dyDescent="0.45">
      <c r="B294" s="34">
        <v>271</v>
      </c>
      <c r="C294" s="11" t="str">
        <f>電源等情報データCSV!A272&amp;""</f>
        <v/>
      </c>
      <c r="D294" s="11" t="str">
        <f>電源等情報データCSV!B272&amp;""</f>
        <v/>
      </c>
      <c r="E294" s="11" t="str">
        <f>電源等情報データCSV!C272&amp;""</f>
        <v/>
      </c>
      <c r="F294" s="11" t="str">
        <f>電源等情報データCSV!D272&amp;""</f>
        <v/>
      </c>
      <c r="G294" s="11" t="str">
        <f>IF(VALUE(電源等情報データCSV!E272)=1, "安定電源","")</f>
        <v/>
      </c>
      <c r="H294" s="11" t="str">
        <f>電源等情報データCSV!F272&amp;""</f>
        <v/>
      </c>
      <c r="I294" s="11" t="str">
        <f>IFERROR(VLOOKUP(VALUE(電源等情報データCSV!I272),番号対応表!$A$2:$B$10,2),"")</f>
        <v/>
      </c>
      <c r="J294" s="11" t="str">
        <f>電源等情報データCSV!W272&amp;""</f>
        <v/>
      </c>
      <c r="K294" s="11" t="str">
        <f>電源等情報データCSV!X272&amp;""</f>
        <v/>
      </c>
      <c r="L294" s="11" t="str">
        <f>IFERROR(VLOOKUP(VALUE(電源等情報データCSV!AA272), 番号対応表!$D$2:$E$6,2),"")</f>
        <v/>
      </c>
      <c r="M294" s="11" t="str">
        <f>IFERROR(VLOOKUP(VALUE(電源等情報データCSV!AB272), 番号対応表!$G$2:$I$24,3),"")</f>
        <v/>
      </c>
      <c r="N294" s="12" t="str">
        <f>電源等情報データCSV!AC272&amp;""</f>
        <v/>
      </c>
      <c r="O294" s="12" t="str">
        <f>IF(電源等情報データCSV!AF272="","",IF(VALUE(電源等情報データCSV!AF272)=1, "有","無"))</f>
        <v/>
      </c>
      <c r="P294" s="49"/>
      <c r="Q294" s="50"/>
      <c r="R294" s="50"/>
      <c r="S294" s="50"/>
      <c r="T294" s="50"/>
      <c r="U294" s="50"/>
      <c r="V294" s="50"/>
      <c r="W294" s="50"/>
      <c r="X294" s="50"/>
      <c r="Y294" s="50"/>
      <c r="Z294" s="50"/>
    </row>
    <row r="295" spans="2:26" x14ac:dyDescent="0.45">
      <c r="B295" s="34">
        <v>272</v>
      </c>
      <c r="C295" s="11" t="str">
        <f>電源等情報データCSV!A273&amp;""</f>
        <v/>
      </c>
      <c r="D295" s="11" t="str">
        <f>電源等情報データCSV!B273&amp;""</f>
        <v/>
      </c>
      <c r="E295" s="11" t="str">
        <f>電源等情報データCSV!C273&amp;""</f>
        <v/>
      </c>
      <c r="F295" s="11" t="str">
        <f>電源等情報データCSV!D273&amp;""</f>
        <v/>
      </c>
      <c r="G295" s="11" t="str">
        <f>IF(VALUE(電源等情報データCSV!E273)=1, "安定電源","")</f>
        <v/>
      </c>
      <c r="H295" s="11" t="str">
        <f>電源等情報データCSV!F273&amp;""</f>
        <v/>
      </c>
      <c r="I295" s="11" t="str">
        <f>IFERROR(VLOOKUP(VALUE(電源等情報データCSV!I273),番号対応表!$A$2:$B$10,2),"")</f>
        <v/>
      </c>
      <c r="J295" s="11" t="str">
        <f>電源等情報データCSV!W273&amp;""</f>
        <v/>
      </c>
      <c r="K295" s="11" t="str">
        <f>電源等情報データCSV!X273&amp;""</f>
        <v/>
      </c>
      <c r="L295" s="11" t="str">
        <f>IFERROR(VLOOKUP(VALUE(電源等情報データCSV!AA273), 番号対応表!$D$2:$E$6,2),"")</f>
        <v/>
      </c>
      <c r="M295" s="11" t="str">
        <f>IFERROR(VLOOKUP(VALUE(電源等情報データCSV!AB273), 番号対応表!$G$2:$I$24,3),"")</f>
        <v/>
      </c>
      <c r="N295" s="12" t="str">
        <f>電源等情報データCSV!AC273&amp;""</f>
        <v/>
      </c>
      <c r="O295" s="12" t="str">
        <f>IF(電源等情報データCSV!AF273="","",IF(VALUE(電源等情報データCSV!AF273)=1, "有","無"))</f>
        <v/>
      </c>
      <c r="P295" s="49"/>
      <c r="Q295" s="50"/>
      <c r="R295" s="50"/>
      <c r="S295" s="50"/>
      <c r="T295" s="50"/>
      <c r="U295" s="50"/>
      <c r="V295" s="50"/>
      <c r="W295" s="50"/>
      <c r="X295" s="50"/>
      <c r="Y295" s="50"/>
      <c r="Z295" s="50"/>
    </row>
    <row r="296" spans="2:26" x14ac:dyDescent="0.45">
      <c r="B296" s="34">
        <v>273</v>
      </c>
      <c r="C296" s="11" t="str">
        <f>電源等情報データCSV!A274&amp;""</f>
        <v/>
      </c>
      <c r="D296" s="11" t="str">
        <f>電源等情報データCSV!B274&amp;""</f>
        <v/>
      </c>
      <c r="E296" s="11" t="str">
        <f>電源等情報データCSV!C274&amp;""</f>
        <v/>
      </c>
      <c r="F296" s="11" t="str">
        <f>電源等情報データCSV!D274&amp;""</f>
        <v/>
      </c>
      <c r="G296" s="11" t="str">
        <f>IF(VALUE(電源等情報データCSV!E274)=1, "安定電源","")</f>
        <v/>
      </c>
      <c r="H296" s="11" t="str">
        <f>電源等情報データCSV!F274&amp;""</f>
        <v/>
      </c>
      <c r="I296" s="11" t="str">
        <f>IFERROR(VLOOKUP(VALUE(電源等情報データCSV!I274),番号対応表!$A$2:$B$10,2),"")</f>
        <v/>
      </c>
      <c r="J296" s="11" t="str">
        <f>電源等情報データCSV!W274&amp;""</f>
        <v/>
      </c>
      <c r="K296" s="11" t="str">
        <f>電源等情報データCSV!X274&amp;""</f>
        <v/>
      </c>
      <c r="L296" s="11" t="str">
        <f>IFERROR(VLOOKUP(VALUE(電源等情報データCSV!AA274), 番号対応表!$D$2:$E$6,2),"")</f>
        <v/>
      </c>
      <c r="M296" s="11" t="str">
        <f>IFERROR(VLOOKUP(VALUE(電源等情報データCSV!AB274), 番号対応表!$G$2:$I$24,3),"")</f>
        <v/>
      </c>
      <c r="N296" s="12" t="str">
        <f>電源等情報データCSV!AC274&amp;""</f>
        <v/>
      </c>
      <c r="O296" s="12" t="str">
        <f>IF(電源等情報データCSV!AF274="","",IF(VALUE(電源等情報データCSV!AF274)=1, "有","無"))</f>
        <v/>
      </c>
      <c r="P296" s="49"/>
      <c r="Q296" s="50"/>
      <c r="R296" s="50"/>
      <c r="S296" s="50"/>
      <c r="T296" s="50"/>
      <c r="U296" s="50"/>
      <c r="V296" s="50"/>
      <c r="W296" s="50"/>
      <c r="X296" s="50"/>
      <c r="Y296" s="50"/>
      <c r="Z296" s="50"/>
    </row>
    <row r="297" spans="2:26" x14ac:dyDescent="0.45">
      <c r="B297" s="34">
        <v>274</v>
      </c>
      <c r="C297" s="11" t="str">
        <f>電源等情報データCSV!A275&amp;""</f>
        <v/>
      </c>
      <c r="D297" s="11" t="str">
        <f>電源等情報データCSV!B275&amp;""</f>
        <v/>
      </c>
      <c r="E297" s="11" t="str">
        <f>電源等情報データCSV!C275&amp;""</f>
        <v/>
      </c>
      <c r="F297" s="11" t="str">
        <f>電源等情報データCSV!D275&amp;""</f>
        <v/>
      </c>
      <c r="G297" s="11" t="str">
        <f>IF(VALUE(電源等情報データCSV!E275)=1, "安定電源","")</f>
        <v/>
      </c>
      <c r="H297" s="11" t="str">
        <f>電源等情報データCSV!F275&amp;""</f>
        <v/>
      </c>
      <c r="I297" s="11" t="str">
        <f>IFERROR(VLOOKUP(VALUE(電源等情報データCSV!I275),番号対応表!$A$2:$B$10,2),"")</f>
        <v/>
      </c>
      <c r="J297" s="11" t="str">
        <f>電源等情報データCSV!W275&amp;""</f>
        <v/>
      </c>
      <c r="K297" s="11" t="str">
        <f>電源等情報データCSV!X275&amp;""</f>
        <v/>
      </c>
      <c r="L297" s="11" t="str">
        <f>IFERROR(VLOOKUP(VALUE(電源等情報データCSV!AA275), 番号対応表!$D$2:$E$6,2),"")</f>
        <v/>
      </c>
      <c r="M297" s="11" t="str">
        <f>IFERROR(VLOOKUP(VALUE(電源等情報データCSV!AB275), 番号対応表!$G$2:$I$24,3),"")</f>
        <v/>
      </c>
      <c r="N297" s="12" t="str">
        <f>電源等情報データCSV!AC275&amp;""</f>
        <v/>
      </c>
      <c r="O297" s="12" t="str">
        <f>IF(電源等情報データCSV!AF275="","",IF(VALUE(電源等情報データCSV!AF275)=1, "有","無"))</f>
        <v/>
      </c>
      <c r="P297" s="49"/>
      <c r="Q297" s="50"/>
      <c r="R297" s="50"/>
      <c r="S297" s="50"/>
      <c r="T297" s="50"/>
      <c r="U297" s="50"/>
      <c r="V297" s="50"/>
      <c r="W297" s="50"/>
      <c r="X297" s="50"/>
      <c r="Y297" s="50"/>
      <c r="Z297" s="50"/>
    </row>
    <row r="298" spans="2:26" x14ac:dyDescent="0.45">
      <c r="B298" s="34">
        <v>275</v>
      </c>
      <c r="C298" s="11" t="str">
        <f>電源等情報データCSV!A276&amp;""</f>
        <v/>
      </c>
      <c r="D298" s="11" t="str">
        <f>電源等情報データCSV!B276&amp;""</f>
        <v/>
      </c>
      <c r="E298" s="11" t="str">
        <f>電源等情報データCSV!C276&amp;""</f>
        <v/>
      </c>
      <c r="F298" s="11" t="str">
        <f>電源等情報データCSV!D276&amp;""</f>
        <v/>
      </c>
      <c r="G298" s="11" t="str">
        <f>IF(VALUE(電源等情報データCSV!E276)=1, "安定電源","")</f>
        <v/>
      </c>
      <c r="H298" s="11" t="str">
        <f>電源等情報データCSV!F276&amp;""</f>
        <v/>
      </c>
      <c r="I298" s="11" t="str">
        <f>IFERROR(VLOOKUP(VALUE(電源等情報データCSV!I276),番号対応表!$A$2:$B$10,2),"")</f>
        <v/>
      </c>
      <c r="J298" s="11" t="str">
        <f>電源等情報データCSV!W276&amp;""</f>
        <v/>
      </c>
      <c r="K298" s="11" t="str">
        <f>電源等情報データCSV!X276&amp;""</f>
        <v/>
      </c>
      <c r="L298" s="11" t="str">
        <f>IFERROR(VLOOKUP(VALUE(電源等情報データCSV!AA276), 番号対応表!$D$2:$E$6,2),"")</f>
        <v/>
      </c>
      <c r="M298" s="11" t="str">
        <f>IFERROR(VLOOKUP(VALUE(電源等情報データCSV!AB276), 番号対応表!$G$2:$I$24,3),"")</f>
        <v/>
      </c>
      <c r="N298" s="12" t="str">
        <f>電源等情報データCSV!AC276&amp;""</f>
        <v/>
      </c>
      <c r="O298" s="12" t="str">
        <f>IF(電源等情報データCSV!AF276="","",IF(VALUE(電源等情報データCSV!AF276)=1, "有","無"))</f>
        <v/>
      </c>
      <c r="P298" s="49"/>
      <c r="Q298" s="50"/>
      <c r="R298" s="50"/>
      <c r="S298" s="50"/>
      <c r="T298" s="50"/>
      <c r="U298" s="50"/>
      <c r="V298" s="50"/>
      <c r="W298" s="50"/>
      <c r="X298" s="50"/>
      <c r="Y298" s="50"/>
      <c r="Z298" s="50"/>
    </row>
    <row r="299" spans="2:26" x14ac:dyDescent="0.45">
      <c r="B299" s="34">
        <v>276</v>
      </c>
      <c r="C299" s="11" t="str">
        <f>電源等情報データCSV!A277&amp;""</f>
        <v/>
      </c>
      <c r="D299" s="11" t="str">
        <f>電源等情報データCSV!B277&amp;""</f>
        <v/>
      </c>
      <c r="E299" s="11" t="str">
        <f>電源等情報データCSV!C277&amp;""</f>
        <v/>
      </c>
      <c r="F299" s="11" t="str">
        <f>電源等情報データCSV!D277&amp;""</f>
        <v/>
      </c>
      <c r="G299" s="11" t="str">
        <f>IF(VALUE(電源等情報データCSV!E277)=1, "安定電源","")</f>
        <v/>
      </c>
      <c r="H299" s="11" t="str">
        <f>電源等情報データCSV!F277&amp;""</f>
        <v/>
      </c>
      <c r="I299" s="11" t="str">
        <f>IFERROR(VLOOKUP(VALUE(電源等情報データCSV!I277),番号対応表!$A$2:$B$10,2),"")</f>
        <v/>
      </c>
      <c r="J299" s="11" t="str">
        <f>電源等情報データCSV!W277&amp;""</f>
        <v/>
      </c>
      <c r="K299" s="11" t="str">
        <f>電源等情報データCSV!X277&amp;""</f>
        <v/>
      </c>
      <c r="L299" s="11" t="str">
        <f>IFERROR(VLOOKUP(VALUE(電源等情報データCSV!AA277), 番号対応表!$D$2:$E$6,2),"")</f>
        <v/>
      </c>
      <c r="M299" s="11" t="str">
        <f>IFERROR(VLOOKUP(VALUE(電源等情報データCSV!AB277), 番号対応表!$G$2:$I$24,3),"")</f>
        <v/>
      </c>
      <c r="N299" s="12" t="str">
        <f>電源等情報データCSV!AC277&amp;""</f>
        <v/>
      </c>
      <c r="O299" s="12" t="str">
        <f>IF(電源等情報データCSV!AF277="","",IF(VALUE(電源等情報データCSV!AF277)=1, "有","無"))</f>
        <v/>
      </c>
      <c r="P299" s="49"/>
      <c r="Q299" s="50"/>
      <c r="R299" s="50"/>
      <c r="S299" s="50"/>
      <c r="T299" s="50"/>
      <c r="U299" s="50"/>
      <c r="V299" s="50"/>
      <c r="W299" s="50"/>
      <c r="X299" s="50"/>
      <c r="Y299" s="50"/>
      <c r="Z299" s="50"/>
    </row>
    <row r="300" spans="2:26" x14ac:dyDescent="0.45">
      <c r="B300" s="34">
        <v>277</v>
      </c>
      <c r="C300" s="11" t="str">
        <f>電源等情報データCSV!A278&amp;""</f>
        <v/>
      </c>
      <c r="D300" s="11" t="str">
        <f>電源等情報データCSV!B278&amp;""</f>
        <v/>
      </c>
      <c r="E300" s="11" t="str">
        <f>電源等情報データCSV!C278&amp;""</f>
        <v/>
      </c>
      <c r="F300" s="11" t="str">
        <f>電源等情報データCSV!D278&amp;""</f>
        <v/>
      </c>
      <c r="G300" s="11" t="str">
        <f>IF(VALUE(電源等情報データCSV!E278)=1, "安定電源","")</f>
        <v/>
      </c>
      <c r="H300" s="11" t="str">
        <f>電源等情報データCSV!F278&amp;""</f>
        <v/>
      </c>
      <c r="I300" s="11" t="str">
        <f>IFERROR(VLOOKUP(VALUE(電源等情報データCSV!I278),番号対応表!$A$2:$B$10,2),"")</f>
        <v/>
      </c>
      <c r="J300" s="11" t="str">
        <f>電源等情報データCSV!W278&amp;""</f>
        <v/>
      </c>
      <c r="K300" s="11" t="str">
        <f>電源等情報データCSV!X278&amp;""</f>
        <v/>
      </c>
      <c r="L300" s="11" t="str">
        <f>IFERROR(VLOOKUP(VALUE(電源等情報データCSV!AA278), 番号対応表!$D$2:$E$6,2),"")</f>
        <v/>
      </c>
      <c r="M300" s="11" t="str">
        <f>IFERROR(VLOOKUP(VALUE(電源等情報データCSV!AB278), 番号対応表!$G$2:$I$24,3),"")</f>
        <v/>
      </c>
      <c r="N300" s="12" t="str">
        <f>電源等情報データCSV!AC278&amp;""</f>
        <v/>
      </c>
      <c r="O300" s="12" t="str">
        <f>IF(電源等情報データCSV!AF278="","",IF(VALUE(電源等情報データCSV!AF278)=1, "有","無"))</f>
        <v/>
      </c>
      <c r="P300" s="49"/>
      <c r="Q300" s="50"/>
      <c r="R300" s="50"/>
      <c r="S300" s="50"/>
      <c r="T300" s="50"/>
      <c r="U300" s="50"/>
      <c r="V300" s="50"/>
      <c r="W300" s="50"/>
      <c r="X300" s="50"/>
      <c r="Y300" s="50"/>
      <c r="Z300" s="50"/>
    </row>
    <row r="301" spans="2:26" x14ac:dyDescent="0.45">
      <c r="B301" s="34">
        <v>278</v>
      </c>
      <c r="C301" s="11" t="str">
        <f>電源等情報データCSV!A279&amp;""</f>
        <v/>
      </c>
      <c r="D301" s="11" t="str">
        <f>電源等情報データCSV!B279&amp;""</f>
        <v/>
      </c>
      <c r="E301" s="11" t="str">
        <f>電源等情報データCSV!C279&amp;""</f>
        <v/>
      </c>
      <c r="F301" s="11" t="str">
        <f>電源等情報データCSV!D279&amp;""</f>
        <v/>
      </c>
      <c r="G301" s="11" t="str">
        <f>IF(VALUE(電源等情報データCSV!E279)=1, "安定電源","")</f>
        <v/>
      </c>
      <c r="H301" s="11" t="str">
        <f>電源等情報データCSV!F279&amp;""</f>
        <v/>
      </c>
      <c r="I301" s="11" t="str">
        <f>IFERROR(VLOOKUP(VALUE(電源等情報データCSV!I279),番号対応表!$A$2:$B$10,2),"")</f>
        <v/>
      </c>
      <c r="J301" s="11" t="str">
        <f>電源等情報データCSV!W279&amp;""</f>
        <v/>
      </c>
      <c r="K301" s="11" t="str">
        <f>電源等情報データCSV!X279&amp;""</f>
        <v/>
      </c>
      <c r="L301" s="11" t="str">
        <f>IFERROR(VLOOKUP(VALUE(電源等情報データCSV!AA279), 番号対応表!$D$2:$E$6,2),"")</f>
        <v/>
      </c>
      <c r="M301" s="11" t="str">
        <f>IFERROR(VLOOKUP(VALUE(電源等情報データCSV!AB279), 番号対応表!$G$2:$I$24,3),"")</f>
        <v/>
      </c>
      <c r="N301" s="12" t="str">
        <f>電源等情報データCSV!AC279&amp;""</f>
        <v/>
      </c>
      <c r="O301" s="12" t="str">
        <f>IF(電源等情報データCSV!AF279="","",IF(VALUE(電源等情報データCSV!AF279)=1, "有","無"))</f>
        <v/>
      </c>
      <c r="P301" s="49"/>
      <c r="Q301" s="50"/>
      <c r="R301" s="50"/>
      <c r="S301" s="50"/>
      <c r="T301" s="50"/>
      <c r="U301" s="50"/>
      <c r="V301" s="50"/>
      <c r="W301" s="50"/>
      <c r="X301" s="50"/>
      <c r="Y301" s="50"/>
      <c r="Z301" s="50"/>
    </row>
    <row r="302" spans="2:26" x14ac:dyDescent="0.45">
      <c r="B302" s="34">
        <v>279</v>
      </c>
      <c r="C302" s="11" t="str">
        <f>電源等情報データCSV!A280&amp;""</f>
        <v/>
      </c>
      <c r="D302" s="11" t="str">
        <f>電源等情報データCSV!B280&amp;""</f>
        <v/>
      </c>
      <c r="E302" s="11" t="str">
        <f>電源等情報データCSV!C280&amp;""</f>
        <v/>
      </c>
      <c r="F302" s="11" t="str">
        <f>電源等情報データCSV!D280&amp;""</f>
        <v/>
      </c>
      <c r="G302" s="11" t="str">
        <f>IF(VALUE(電源等情報データCSV!E280)=1, "安定電源","")</f>
        <v/>
      </c>
      <c r="H302" s="11" t="str">
        <f>電源等情報データCSV!F280&amp;""</f>
        <v/>
      </c>
      <c r="I302" s="11" t="str">
        <f>IFERROR(VLOOKUP(VALUE(電源等情報データCSV!I280),番号対応表!$A$2:$B$10,2),"")</f>
        <v/>
      </c>
      <c r="J302" s="11" t="str">
        <f>電源等情報データCSV!W280&amp;""</f>
        <v/>
      </c>
      <c r="K302" s="11" t="str">
        <f>電源等情報データCSV!X280&amp;""</f>
        <v/>
      </c>
      <c r="L302" s="11" t="str">
        <f>IFERROR(VLOOKUP(VALUE(電源等情報データCSV!AA280), 番号対応表!$D$2:$E$6,2),"")</f>
        <v/>
      </c>
      <c r="M302" s="11" t="str">
        <f>IFERROR(VLOOKUP(VALUE(電源等情報データCSV!AB280), 番号対応表!$G$2:$I$24,3),"")</f>
        <v/>
      </c>
      <c r="N302" s="12" t="str">
        <f>電源等情報データCSV!AC280&amp;""</f>
        <v/>
      </c>
      <c r="O302" s="12" t="str">
        <f>IF(電源等情報データCSV!AF280="","",IF(VALUE(電源等情報データCSV!AF280)=1, "有","無"))</f>
        <v/>
      </c>
      <c r="P302" s="49"/>
      <c r="Q302" s="50"/>
      <c r="R302" s="50"/>
      <c r="S302" s="50"/>
      <c r="T302" s="50"/>
      <c r="U302" s="50"/>
      <c r="V302" s="50"/>
      <c r="W302" s="50"/>
      <c r="X302" s="50"/>
      <c r="Y302" s="50"/>
      <c r="Z302" s="50"/>
    </row>
    <row r="303" spans="2:26" x14ac:dyDescent="0.45">
      <c r="B303" s="34">
        <v>280</v>
      </c>
      <c r="C303" s="11" t="str">
        <f>電源等情報データCSV!A281&amp;""</f>
        <v/>
      </c>
      <c r="D303" s="11" t="str">
        <f>電源等情報データCSV!B281&amp;""</f>
        <v/>
      </c>
      <c r="E303" s="11" t="str">
        <f>電源等情報データCSV!C281&amp;""</f>
        <v/>
      </c>
      <c r="F303" s="11" t="str">
        <f>電源等情報データCSV!D281&amp;""</f>
        <v/>
      </c>
      <c r="G303" s="11" t="str">
        <f>IF(VALUE(電源等情報データCSV!E281)=1, "安定電源","")</f>
        <v/>
      </c>
      <c r="H303" s="11" t="str">
        <f>電源等情報データCSV!F281&amp;""</f>
        <v/>
      </c>
      <c r="I303" s="11" t="str">
        <f>IFERROR(VLOOKUP(VALUE(電源等情報データCSV!I281),番号対応表!$A$2:$B$10,2),"")</f>
        <v/>
      </c>
      <c r="J303" s="11" t="str">
        <f>電源等情報データCSV!W281&amp;""</f>
        <v/>
      </c>
      <c r="K303" s="11" t="str">
        <f>電源等情報データCSV!X281&amp;""</f>
        <v/>
      </c>
      <c r="L303" s="11" t="str">
        <f>IFERROR(VLOOKUP(VALUE(電源等情報データCSV!AA281), 番号対応表!$D$2:$E$6,2),"")</f>
        <v/>
      </c>
      <c r="M303" s="11" t="str">
        <f>IFERROR(VLOOKUP(VALUE(電源等情報データCSV!AB281), 番号対応表!$G$2:$I$24,3),"")</f>
        <v/>
      </c>
      <c r="N303" s="12" t="str">
        <f>電源等情報データCSV!AC281&amp;""</f>
        <v/>
      </c>
      <c r="O303" s="12" t="str">
        <f>IF(電源等情報データCSV!AF281="","",IF(VALUE(電源等情報データCSV!AF281)=1, "有","無"))</f>
        <v/>
      </c>
      <c r="P303" s="49"/>
      <c r="Q303" s="50"/>
      <c r="R303" s="50"/>
      <c r="S303" s="50"/>
      <c r="T303" s="50"/>
      <c r="U303" s="50"/>
      <c r="V303" s="50"/>
      <c r="W303" s="50"/>
      <c r="X303" s="50"/>
      <c r="Y303" s="50"/>
      <c r="Z303" s="50"/>
    </row>
    <row r="304" spans="2:26" x14ac:dyDescent="0.45">
      <c r="B304" s="34">
        <v>281</v>
      </c>
      <c r="C304" s="11" t="str">
        <f>電源等情報データCSV!A282&amp;""</f>
        <v/>
      </c>
      <c r="D304" s="11" t="str">
        <f>電源等情報データCSV!B282&amp;""</f>
        <v/>
      </c>
      <c r="E304" s="11" t="str">
        <f>電源等情報データCSV!C282&amp;""</f>
        <v/>
      </c>
      <c r="F304" s="11" t="str">
        <f>電源等情報データCSV!D282&amp;""</f>
        <v/>
      </c>
      <c r="G304" s="11" t="str">
        <f>IF(VALUE(電源等情報データCSV!E282)=1, "安定電源","")</f>
        <v/>
      </c>
      <c r="H304" s="11" t="str">
        <f>電源等情報データCSV!F282&amp;""</f>
        <v/>
      </c>
      <c r="I304" s="11" t="str">
        <f>IFERROR(VLOOKUP(VALUE(電源等情報データCSV!I282),番号対応表!$A$2:$B$10,2),"")</f>
        <v/>
      </c>
      <c r="J304" s="11" t="str">
        <f>電源等情報データCSV!W282&amp;""</f>
        <v/>
      </c>
      <c r="K304" s="11" t="str">
        <f>電源等情報データCSV!X282&amp;""</f>
        <v/>
      </c>
      <c r="L304" s="11" t="str">
        <f>IFERROR(VLOOKUP(VALUE(電源等情報データCSV!AA282), 番号対応表!$D$2:$E$6,2),"")</f>
        <v/>
      </c>
      <c r="M304" s="11" t="str">
        <f>IFERROR(VLOOKUP(VALUE(電源等情報データCSV!AB282), 番号対応表!$G$2:$I$24,3),"")</f>
        <v/>
      </c>
      <c r="N304" s="12" t="str">
        <f>電源等情報データCSV!AC282&amp;""</f>
        <v/>
      </c>
      <c r="O304" s="12" t="str">
        <f>IF(電源等情報データCSV!AF282="","",IF(VALUE(電源等情報データCSV!AF282)=1, "有","無"))</f>
        <v/>
      </c>
      <c r="P304" s="49"/>
      <c r="Q304" s="50"/>
      <c r="R304" s="50"/>
      <c r="S304" s="50"/>
      <c r="T304" s="50"/>
      <c r="U304" s="50"/>
      <c r="V304" s="50"/>
      <c r="W304" s="50"/>
      <c r="X304" s="50"/>
      <c r="Y304" s="50"/>
      <c r="Z304" s="50"/>
    </row>
    <row r="305" spans="2:26" x14ac:dyDescent="0.45">
      <c r="B305" s="34">
        <v>282</v>
      </c>
      <c r="C305" s="11" t="str">
        <f>電源等情報データCSV!A283&amp;""</f>
        <v/>
      </c>
      <c r="D305" s="11" t="str">
        <f>電源等情報データCSV!B283&amp;""</f>
        <v/>
      </c>
      <c r="E305" s="11" t="str">
        <f>電源等情報データCSV!C283&amp;""</f>
        <v/>
      </c>
      <c r="F305" s="11" t="str">
        <f>電源等情報データCSV!D283&amp;""</f>
        <v/>
      </c>
      <c r="G305" s="11" t="str">
        <f>IF(VALUE(電源等情報データCSV!E283)=1, "安定電源","")</f>
        <v/>
      </c>
      <c r="H305" s="11" t="str">
        <f>電源等情報データCSV!F283&amp;""</f>
        <v/>
      </c>
      <c r="I305" s="11" t="str">
        <f>IFERROR(VLOOKUP(VALUE(電源等情報データCSV!I283),番号対応表!$A$2:$B$10,2),"")</f>
        <v/>
      </c>
      <c r="J305" s="11" t="str">
        <f>電源等情報データCSV!W283&amp;""</f>
        <v/>
      </c>
      <c r="K305" s="11" t="str">
        <f>電源等情報データCSV!X283&amp;""</f>
        <v/>
      </c>
      <c r="L305" s="11" t="str">
        <f>IFERROR(VLOOKUP(VALUE(電源等情報データCSV!AA283), 番号対応表!$D$2:$E$6,2),"")</f>
        <v/>
      </c>
      <c r="M305" s="11" t="str">
        <f>IFERROR(VLOOKUP(VALUE(電源等情報データCSV!AB283), 番号対応表!$G$2:$I$24,3),"")</f>
        <v/>
      </c>
      <c r="N305" s="12" t="str">
        <f>電源等情報データCSV!AC283&amp;""</f>
        <v/>
      </c>
      <c r="O305" s="12" t="str">
        <f>IF(電源等情報データCSV!AF283="","",IF(VALUE(電源等情報データCSV!AF283)=1, "有","無"))</f>
        <v/>
      </c>
      <c r="P305" s="49"/>
      <c r="Q305" s="50"/>
      <c r="R305" s="50"/>
      <c r="S305" s="50"/>
      <c r="T305" s="50"/>
      <c r="U305" s="50"/>
      <c r="V305" s="50"/>
      <c r="W305" s="50"/>
      <c r="X305" s="50"/>
      <c r="Y305" s="50"/>
      <c r="Z305" s="50"/>
    </row>
    <row r="306" spans="2:26" x14ac:dyDescent="0.45">
      <c r="B306" s="34">
        <v>283</v>
      </c>
      <c r="C306" s="11" t="str">
        <f>電源等情報データCSV!A284&amp;""</f>
        <v/>
      </c>
      <c r="D306" s="11" t="str">
        <f>電源等情報データCSV!B284&amp;""</f>
        <v/>
      </c>
      <c r="E306" s="11" t="str">
        <f>電源等情報データCSV!C284&amp;""</f>
        <v/>
      </c>
      <c r="F306" s="11" t="str">
        <f>電源等情報データCSV!D284&amp;""</f>
        <v/>
      </c>
      <c r="G306" s="11" t="str">
        <f>IF(VALUE(電源等情報データCSV!E284)=1, "安定電源","")</f>
        <v/>
      </c>
      <c r="H306" s="11" t="str">
        <f>電源等情報データCSV!F284&amp;""</f>
        <v/>
      </c>
      <c r="I306" s="11" t="str">
        <f>IFERROR(VLOOKUP(VALUE(電源等情報データCSV!I284),番号対応表!$A$2:$B$10,2),"")</f>
        <v/>
      </c>
      <c r="J306" s="11" t="str">
        <f>電源等情報データCSV!W284&amp;""</f>
        <v/>
      </c>
      <c r="K306" s="11" t="str">
        <f>電源等情報データCSV!X284&amp;""</f>
        <v/>
      </c>
      <c r="L306" s="11" t="str">
        <f>IFERROR(VLOOKUP(VALUE(電源等情報データCSV!AA284), 番号対応表!$D$2:$E$6,2),"")</f>
        <v/>
      </c>
      <c r="M306" s="11" t="str">
        <f>IFERROR(VLOOKUP(VALUE(電源等情報データCSV!AB284), 番号対応表!$G$2:$I$24,3),"")</f>
        <v/>
      </c>
      <c r="N306" s="12" t="str">
        <f>電源等情報データCSV!AC284&amp;""</f>
        <v/>
      </c>
      <c r="O306" s="12" t="str">
        <f>IF(電源等情報データCSV!AF284="","",IF(VALUE(電源等情報データCSV!AF284)=1, "有","無"))</f>
        <v/>
      </c>
      <c r="P306" s="49"/>
      <c r="Q306" s="50"/>
      <c r="R306" s="50"/>
      <c r="S306" s="50"/>
      <c r="T306" s="50"/>
      <c r="U306" s="50"/>
      <c r="V306" s="50"/>
      <c r="W306" s="50"/>
      <c r="X306" s="50"/>
      <c r="Y306" s="50"/>
      <c r="Z306" s="50"/>
    </row>
    <row r="307" spans="2:26" x14ac:dyDescent="0.45">
      <c r="B307" s="34">
        <v>284</v>
      </c>
      <c r="C307" s="11" t="str">
        <f>電源等情報データCSV!A285&amp;""</f>
        <v/>
      </c>
      <c r="D307" s="11" t="str">
        <f>電源等情報データCSV!B285&amp;""</f>
        <v/>
      </c>
      <c r="E307" s="11" t="str">
        <f>電源等情報データCSV!C285&amp;""</f>
        <v/>
      </c>
      <c r="F307" s="11" t="str">
        <f>電源等情報データCSV!D285&amp;""</f>
        <v/>
      </c>
      <c r="G307" s="11" t="str">
        <f>IF(VALUE(電源等情報データCSV!E285)=1, "安定電源","")</f>
        <v/>
      </c>
      <c r="H307" s="11" t="str">
        <f>電源等情報データCSV!F285&amp;""</f>
        <v/>
      </c>
      <c r="I307" s="11" t="str">
        <f>IFERROR(VLOOKUP(VALUE(電源等情報データCSV!I285),番号対応表!$A$2:$B$10,2),"")</f>
        <v/>
      </c>
      <c r="J307" s="11" t="str">
        <f>電源等情報データCSV!W285&amp;""</f>
        <v/>
      </c>
      <c r="K307" s="11" t="str">
        <f>電源等情報データCSV!X285&amp;""</f>
        <v/>
      </c>
      <c r="L307" s="11" t="str">
        <f>IFERROR(VLOOKUP(VALUE(電源等情報データCSV!AA285), 番号対応表!$D$2:$E$6,2),"")</f>
        <v/>
      </c>
      <c r="M307" s="11" t="str">
        <f>IFERROR(VLOOKUP(VALUE(電源等情報データCSV!AB285), 番号対応表!$G$2:$I$24,3),"")</f>
        <v/>
      </c>
      <c r="N307" s="12" t="str">
        <f>電源等情報データCSV!AC285&amp;""</f>
        <v/>
      </c>
      <c r="O307" s="12" t="str">
        <f>IF(電源等情報データCSV!AF285="","",IF(VALUE(電源等情報データCSV!AF285)=1, "有","無"))</f>
        <v/>
      </c>
      <c r="P307" s="49"/>
      <c r="Q307" s="50"/>
      <c r="R307" s="50"/>
      <c r="S307" s="50"/>
      <c r="T307" s="50"/>
      <c r="U307" s="50"/>
      <c r="V307" s="50"/>
      <c r="W307" s="50"/>
      <c r="X307" s="50"/>
      <c r="Y307" s="50"/>
      <c r="Z307" s="50"/>
    </row>
    <row r="308" spans="2:26" x14ac:dyDescent="0.45">
      <c r="B308" s="34">
        <v>285</v>
      </c>
      <c r="C308" s="11" t="str">
        <f>電源等情報データCSV!A286&amp;""</f>
        <v/>
      </c>
      <c r="D308" s="11" t="str">
        <f>電源等情報データCSV!B286&amp;""</f>
        <v/>
      </c>
      <c r="E308" s="11" t="str">
        <f>電源等情報データCSV!C286&amp;""</f>
        <v/>
      </c>
      <c r="F308" s="11" t="str">
        <f>電源等情報データCSV!D286&amp;""</f>
        <v/>
      </c>
      <c r="G308" s="11" t="str">
        <f>IF(VALUE(電源等情報データCSV!E286)=1, "安定電源","")</f>
        <v/>
      </c>
      <c r="H308" s="11" t="str">
        <f>電源等情報データCSV!F286&amp;""</f>
        <v/>
      </c>
      <c r="I308" s="11" t="str">
        <f>IFERROR(VLOOKUP(VALUE(電源等情報データCSV!I286),番号対応表!$A$2:$B$10,2),"")</f>
        <v/>
      </c>
      <c r="J308" s="11" t="str">
        <f>電源等情報データCSV!W286&amp;""</f>
        <v/>
      </c>
      <c r="K308" s="11" t="str">
        <f>電源等情報データCSV!X286&amp;""</f>
        <v/>
      </c>
      <c r="L308" s="11" t="str">
        <f>IFERROR(VLOOKUP(VALUE(電源等情報データCSV!AA286), 番号対応表!$D$2:$E$6,2),"")</f>
        <v/>
      </c>
      <c r="M308" s="11" t="str">
        <f>IFERROR(VLOOKUP(VALUE(電源等情報データCSV!AB286), 番号対応表!$G$2:$I$24,3),"")</f>
        <v/>
      </c>
      <c r="N308" s="12" t="str">
        <f>電源等情報データCSV!AC286&amp;""</f>
        <v/>
      </c>
      <c r="O308" s="12" t="str">
        <f>IF(電源等情報データCSV!AF286="","",IF(VALUE(電源等情報データCSV!AF286)=1, "有","無"))</f>
        <v/>
      </c>
      <c r="P308" s="49"/>
      <c r="Q308" s="50"/>
      <c r="R308" s="50"/>
      <c r="S308" s="50"/>
      <c r="T308" s="50"/>
      <c r="U308" s="50"/>
      <c r="V308" s="50"/>
      <c r="W308" s="50"/>
      <c r="X308" s="50"/>
      <c r="Y308" s="50"/>
      <c r="Z308" s="50"/>
    </row>
    <row r="309" spans="2:26" x14ac:dyDescent="0.45">
      <c r="B309" s="34">
        <v>286</v>
      </c>
      <c r="C309" s="11" t="str">
        <f>電源等情報データCSV!A287&amp;""</f>
        <v/>
      </c>
      <c r="D309" s="11" t="str">
        <f>電源等情報データCSV!B287&amp;""</f>
        <v/>
      </c>
      <c r="E309" s="11" t="str">
        <f>電源等情報データCSV!C287&amp;""</f>
        <v/>
      </c>
      <c r="F309" s="11" t="str">
        <f>電源等情報データCSV!D287&amp;""</f>
        <v/>
      </c>
      <c r="G309" s="11" t="str">
        <f>IF(VALUE(電源等情報データCSV!E287)=1, "安定電源","")</f>
        <v/>
      </c>
      <c r="H309" s="11" t="str">
        <f>電源等情報データCSV!F287&amp;""</f>
        <v/>
      </c>
      <c r="I309" s="11" t="str">
        <f>IFERROR(VLOOKUP(VALUE(電源等情報データCSV!I287),番号対応表!$A$2:$B$10,2),"")</f>
        <v/>
      </c>
      <c r="J309" s="11" t="str">
        <f>電源等情報データCSV!W287&amp;""</f>
        <v/>
      </c>
      <c r="K309" s="11" t="str">
        <f>電源等情報データCSV!X287&amp;""</f>
        <v/>
      </c>
      <c r="L309" s="11" t="str">
        <f>IFERROR(VLOOKUP(VALUE(電源等情報データCSV!AA287), 番号対応表!$D$2:$E$6,2),"")</f>
        <v/>
      </c>
      <c r="M309" s="11" t="str">
        <f>IFERROR(VLOOKUP(VALUE(電源等情報データCSV!AB287), 番号対応表!$G$2:$I$24,3),"")</f>
        <v/>
      </c>
      <c r="N309" s="12" t="str">
        <f>電源等情報データCSV!AC287&amp;""</f>
        <v/>
      </c>
      <c r="O309" s="12" t="str">
        <f>IF(電源等情報データCSV!AF287="","",IF(VALUE(電源等情報データCSV!AF287)=1, "有","無"))</f>
        <v/>
      </c>
      <c r="P309" s="49"/>
      <c r="Q309" s="50"/>
      <c r="R309" s="50"/>
      <c r="S309" s="50"/>
      <c r="T309" s="50"/>
      <c r="U309" s="50"/>
      <c r="V309" s="50"/>
      <c r="W309" s="50"/>
      <c r="X309" s="50"/>
      <c r="Y309" s="50"/>
      <c r="Z309" s="50"/>
    </row>
    <row r="310" spans="2:26" x14ac:dyDescent="0.45">
      <c r="B310" s="34">
        <v>287</v>
      </c>
      <c r="C310" s="11" t="str">
        <f>電源等情報データCSV!A288&amp;""</f>
        <v/>
      </c>
      <c r="D310" s="11" t="str">
        <f>電源等情報データCSV!B288&amp;""</f>
        <v/>
      </c>
      <c r="E310" s="11" t="str">
        <f>電源等情報データCSV!C288&amp;""</f>
        <v/>
      </c>
      <c r="F310" s="11" t="str">
        <f>電源等情報データCSV!D288&amp;""</f>
        <v/>
      </c>
      <c r="G310" s="11" t="str">
        <f>IF(VALUE(電源等情報データCSV!E288)=1, "安定電源","")</f>
        <v/>
      </c>
      <c r="H310" s="11" t="str">
        <f>電源等情報データCSV!F288&amp;""</f>
        <v/>
      </c>
      <c r="I310" s="11" t="str">
        <f>IFERROR(VLOOKUP(VALUE(電源等情報データCSV!I288),番号対応表!$A$2:$B$10,2),"")</f>
        <v/>
      </c>
      <c r="J310" s="11" t="str">
        <f>電源等情報データCSV!W288&amp;""</f>
        <v/>
      </c>
      <c r="K310" s="11" t="str">
        <f>電源等情報データCSV!X288&amp;""</f>
        <v/>
      </c>
      <c r="L310" s="11" t="str">
        <f>IFERROR(VLOOKUP(VALUE(電源等情報データCSV!AA288), 番号対応表!$D$2:$E$6,2),"")</f>
        <v/>
      </c>
      <c r="M310" s="11" t="str">
        <f>IFERROR(VLOOKUP(VALUE(電源等情報データCSV!AB288), 番号対応表!$G$2:$I$24,3),"")</f>
        <v/>
      </c>
      <c r="N310" s="12" t="str">
        <f>電源等情報データCSV!AC288&amp;""</f>
        <v/>
      </c>
      <c r="O310" s="12" t="str">
        <f>IF(電源等情報データCSV!AF288="","",IF(VALUE(電源等情報データCSV!AF288)=1, "有","無"))</f>
        <v/>
      </c>
      <c r="P310" s="49"/>
      <c r="Q310" s="50"/>
      <c r="R310" s="50"/>
      <c r="S310" s="50"/>
      <c r="T310" s="50"/>
      <c r="U310" s="50"/>
      <c r="V310" s="50"/>
      <c r="W310" s="50"/>
      <c r="X310" s="50"/>
      <c r="Y310" s="50"/>
      <c r="Z310" s="50"/>
    </row>
    <row r="311" spans="2:26" x14ac:dyDescent="0.45">
      <c r="B311" s="34">
        <v>288</v>
      </c>
      <c r="C311" s="11" t="str">
        <f>電源等情報データCSV!A289&amp;""</f>
        <v/>
      </c>
      <c r="D311" s="11" t="str">
        <f>電源等情報データCSV!B289&amp;""</f>
        <v/>
      </c>
      <c r="E311" s="11" t="str">
        <f>電源等情報データCSV!C289&amp;""</f>
        <v/>
      </c>
      <c r="F311" s="11" t="str">
        <f>電源等情報データCSV!D289&amp;""</f>
        <v/>
      </c>
      <c r="G311" s="11" t="str">
        <f>IF(VALUE(電源等情報データCSV!E289)=1, "安定電源","")</f>
        <v/>
      </c>
      <c r="H311" s="11" t="str">
        <f>電源等情報データCSV!F289&amp;""</f>
        <v/>
      </c>
      <c r="I311" s="11" t="str">
        <f>IFERROR(VLOOKUP(VALUE(電源等情報データCSV!I289),番号対応表!$A$2:$B$10,2),"")</f>
        <v/>
      </c>
      <c r="J311" s="11" t="str">
        <f>電源等情報データCSV!W289&amp;""</f>
        <v/>
      </c>
      <c r="K311" s="11" t="str">
        <f>電源等情報データCSV!X289&amp;""</f>
        <v/>
      </c>
      <c r="L311" s="11" t="str">
        <f>IFERROR(VLOOKUP(VALUE(電源等情報データCSV!AA289), 番号対応表!$D$2:$E$6,2),"")</f>
        <v/>
      </c>
      <c r="M311" s="11" t="str">
        <f>IFERROR(VLOOKUP(VALUE(電源等情報データCSV!AB289), 番号対応表!$G$2:$I$24,3),"")</f>
        <v/>
      </c>
      <c r="N311" s="12" t="str">
        <f>電源等情報データCSV!AC289&amp;""</f>
        <v/>
      </c>
      <c r="O311" s="12" t="str">
        <f>IF(電源等情報データCSV!AF289="","",IF(VALUE(電源等情報データCSV!AF289)=1, "有","無"))</f>
        <v/>
      </c>
      <c r="P311" s="49"/>
      <c r="Q311" s="50"/>
      <c r="R311" s="50"/>
      <c r="S311" s="50"/>
      <c r="T311" s="50"/>
      <c r="U311" s="50"/>
      <c r="V311" s="50"/>
      <c r="W311" s="50"/>
      <c r="X311" s="50"/>
      <c r="Y311" s="50"/>
      <c r="Z311" s="50"/>
    </row>
    <row r="312" spans="2:26" x14ac:dyDescent="0.45">
      <c r="B312" s="34">
        <v>289</v>
      </c>
      <c r="C312" s="11" t="str">
        <f>電源等情報データCSV!A290&amp;""</f>
        <v/>
      </c>
      <c r="D312" s="11" t="str">
        <f>電源等情報データCSV!B290&amp;""</f>
        <v/>
      </c>
      <c r="E312" s="11" t="str">
        <f>電源等情報データCSV!C290&amp;""</f>
        <v/>
      </c>
      <c r="F312" s="11" t="str">
        <f>電源等情報データCSV!D290&amp;""</f>
        <v/>
      </c>
      <c r="G312" s="11" t="str">
        <f>IF(VALUE(電源等情報データCSV!E290)=1, "安定電源","")</f>
        <v/>
      </c>
      <c r="H312" s="11" t="str">
        <f>電源等情報データCSV!F290&amp;""</f>
        <v/>
      </c>
      <c r="I312" s="11" t="str">
        <f>IFERROR(VLOOKUP(VALUE(電源等情報データCSV!I290),番号対応表!$A$2:$B$10,2),"")</f>
        <v/>
      </c>
      <c r="J312" s="11" t="str">
        <f>電源等情報データCSV!W290&amp;""</f>
        <v/>
      </c>
      <c r="K312" s="11" t="str">
        <f>電源等情報データCSV!X290&amp;""</f>
        <v/>
      </c>
      <c r="L312" s="11" t="str">
        <f>IFERROR(VLOOKUP(VALUE(電源等情報データCSV!AA290), 番号対応表!$D$2:$E$6,2),"")</f>
        <v/>
      </c>
      <c r="M312" s="11" t="str">
        <f>IFERROR(VLOOKUP(VALUE(電源等情報データCSV!AB290), 番号対応表!$G$2:$I$24,3),"")</f>
        <v/>
      </c>
      <c r="N312" s="12" t="str">
        <f>電源等情報データCSV!AC290&amp;""</f>
        <v/>
      </c>
      <c r="O312" s="12" t="str">
        <f>IF(電源等情報データCSV!AF290="","",IF(VALUE(電源等情報データCSV!AF290)=1, "有","無"))</f>
        <v/>
      </c>
      <c r="P312" s="49"/>
      <c r="Q312" s="50"/>
      <c r="R312" s="50"/>
      <c r="S312" s="50"/>
      <c r="T312" s="50"/>
      <c r="U312" s="50"/>
      <c r="V312" s="50"/>
      <c r="W312" s="50"/>
      <c r="X312" s="50"/>
      <c r="Y312" s="50"/>
      <c r="Z312" s="50"/>
    </row>
    <row r="313" spans="2:26" x14ac:dyDescent="0.45">
      <c r="B313" s="34">
        <v>290</v>
      </c>
      <c r="C313" s="11" t="str">
        <f>電源等情報データCSV!A291&amp;""</f>
        <v/>
      </c>
      <c r="D313" s="11" t="str">
        <f>電源等情報データCSV!B291&amp;""</f>
        <v/>
      </c>
      <c r="E313" s="11" t="str">
        <f>電源等情報データCSV!C291&amp;""</f>
        <v/>
      </c>
      <c r="F313" s="11" t="str">
        <f>電源等情報データCSV!D291&amp;""</f>
        <v/>
      </c>
      <c r="G313" s="11" t="str">
        <f>IF(VALUE(電源等情報データCSV!E291)=1, "安定電源","")</f>
        <v/>
      </c>
      <c r="H313" s="11" t="str">
        <f>電源等情報データCSV!F291&amp;""</f>
        <v/>
      </c>
      <c r="I313" s="11" t="str">
        <f>IFERROR(VLOOKUP(VALUE(電源等情報データCSV!I291),番号対応表!$A$2:$B$10,2),"")</f>
        <v/>
      </c>
      <c r="J313" s="11" t="str">
        <f>電源等情報データCSV!W291&amp;""</f>
        <v/>
      </c>
      <c r="K313" s="11" t="str">
        <f>電源等情報データCSV!X291&amp;""</f>
        <v/>
      </c>
      <c r="L313" s="11" t="str">
        <f>IFERROR(VLOOKUP(VALUE(電源等情報データCSV!AA291), 番号対応表!$D$2:$E$6,2),"")</f>
        <v/>
      </c>
      <c r="M313" s="11" t="str">
        <f>IFERROR(VLOOKUP(VALUE(電源等情報データCSV!AB291), 番号対応表!$G$2:$I$24,3),"")</f>
        <v/>
      </c>
      <c r="N313" s="12" t="str">
        <f>電源等情報データCSV!AC291&amp;""</f>
        <v/>
      </c>
      <c r="O313" s="12" t="str">
        <f>IF(電源等情報データCSV!AF291="","",IF(VALUE(電源等情報データCSV!AF291)=1, "有","無"))</f>
        <v/>
      </c>
      <c r="P313" s="49"/>
      <c r="Q313" s="50"/>
      <c r="R313" s="50"/>
      <c r="S313" s="50"/>
      <c r="T313" s="50"/>
      <c r="U313" s="50"/>
      <c r="V313" s="50"/>
      <c r="W313" s="50"/>
      <c r="X313" s="50"/>
      <c r="Y313" s="50"/>
      <c r="Z313" s="50"/>
    </row>
    <row r="314" spans="2:26" x14ac:dyDescent="0.45">
      <c r="B314" s="34">
        <v>291</v>
      </c>
      <c r="C314" s="11" t="str">
        <f>電源等情報データCSV!A292&amp;""</f>
        <v/>
      </c>
      <c r="D314" s="11" t="str">
        <f>電源等情報データCSV!B292&amp;""</f>
        <v/>
      </c>
      <c r="E314" s="11" t="str">
        <f>電源等情報データCSV!C292&amp;""</f>
        <v/>
      </c>
      <c r="F314" s="11" t="str">
        <f>電源等情報データCSV!D292&amp;""</f>
        <v/>
      </c>
      <c r="G314" s="11" t="str">
        <f>IF(VALUE(電源等情報データCSV!E292)=1, "安定電源","")</f>
        <v/>
      </c>
      <c r="H314" s="11" t="str">
        <f>電源等情報データCSV!F292&amp;""</f>
        <v/>
      </c>
      <c r="I314" s="11" t="str">
        <f>IFERROR(VLOOKUP(VALUE(電源等情報データCSV!I292),番号対応表!$A$2:$B$10,2),"")</f>
        <v/>
      </c>
      <c r="J314" s="11" t="str">
        <f>電源等情報データCSV!W292&amp;""</f>
        <v/>
      </c>
      <c r="K314" s="11" t="str">
        <f>電源等情報データCSV!X292&amp;""</f>
        <v/>
      </c>
      <c r="L314" s="11" t="str">
        <f>IFERROR(VLOOKUP(VALUE(電源等情報データCSV!AA292), 番号対応表!$D$2:$E$6,2),"")</f>
        <v/>
      </c>
      <c r="M314" s="11" t="str">
        <f>IFERROR(VLOOKUP(VALUE(電源等情報データCSV!AB292), 番号対応表!$G$2:$I$24,3),"")</f>
        <v/>
      </c>
      <c r="N314" s="12" t="str">
        <f>電源等情報データCSV!AC292&amp;""</f>
        <v/>
      </c>
      <c r="O314" s="12" t="str">
        <f>IF(電源等情報データCSV!AF292="","",IF(VALUE(電源等情報データCSV!AF292)=1, "有","無"))</f>
        <v/>
      </c>
      <c r="P314" s="49"/>
      <c r="Q314" s="50"/>
      <c r="R314" s="50"/>
      <c r="S314" s="50"/>
      <c r="T314" s="50"/>
      <c r="U314" s="50"/>
      <c r="V314" s="50"/>
      <c r="W314" s="50"/>
      <c r="X314" s="50"/>
      <c r="Y314" s="50"/>
      <c r="Z314" s="50"/>
    </row>
    <row r="315" spans="2:26" x14ac:dyDescent="0.45">
      <c r="B315" s="34">
        <v>292</v>
      </c>
      <c r="C315" s="11" t="str">
        <f>電源等情報データCSV!A293&amp;""</f>
        <v/>
      </c>
      <c r="D315" s="11" t="str">
        <f>電源等情報データCSV!B293&amp;""</f>
        <v/>
      </c>
      <c r="E315" s="11" t="str">
        <f>電源等情報データCSV!C293&amp;""</f>
        <v/>
      </c>
      <c r="F315" s="11" t="str">
        <f>電源等情報データCSV!D293&amp;""</f>
        <v/>
      </c>
      <c r="G315" s="11" t="str">
        <f>IF(VALUE(電源等情報データCSV!E293)=1, "安定電源","")</f>
        <v/>
      </c>
      <c r="H315" s="11" t="str">
        <f>電源等情報データCSV!F293&amp;""</f>
        <v/>
      </c>
      <c r="I315" s="11" t="str">
        <f>IFERROR(VLOOKUP(VALUE(電源等情報データCSV!I293),番号対応表!$A$2:$B$10,2),"")</f>
        <v/>
      </c>
      <c r="J315" s="11" t="str">
        <f>電源等情報データCSV!W293&amp;""</f>
        <v/>
      </c>
      <c r="K315" s="11" t="str">
        <f>電源等情報データCSV!X293&amp;""</f>
        <v/>
      </c>
      <c r="L315" s="11" t="str">
        <f>IFERROR(VLOOKUP(VALUE(電源等情報データCSV!AA293), 番号対応表!$D$2:$E$6,2),"")</f>
        <v/>
      </c>
      <c r="M315" s="11" t="str">
        <f>IFERROR(VLOOKUP(VALUE(電源等情報データCSV!AB293), 番号対応表!$G$2:$I$24,3),"")</f>
        <v/>
      </c>
      <c r="N315" s="12" t="str">
        <f>電源等情報データCSV!AC293&amp;""</f>
        <v/>
      </c>
      <c r="O315" s="12" t="str">
        <f>IF(電源等情報データCSV!AF293="","",IF(VALUE(電源等情報データCSV!AF293)=1, "有","無"))</f>
        <v/>
      </c>
      <c r="P315" s="49"/>
      <c r="Q315" s="50"/>
      <c r="R315" s="50"/>
      <c r="S315" s="50"/>
      <c r="T315" s="50"/>
      <c r="U315" s="50"/>
      <c r="V315" s="50"/>
      <c r="W315" s="50"/>
      <c r="X315" s="50"/>
      <c r="Y315" s="50"/>
      <c r="Z315" s="50"/>
    </row>
    <row r="316" spans="2:26" x14ac:dyDescent="0.45">
      <c r="B316" s="34">
        <v>293</v>
      </c>
      <c r="C316" s="11" t="str">
        <f>電源等情報データCSV!A294&amp;""</f>
        <v/>
      </c>
      <c r="D316" s="11" t="str">
        <f>電源等情報データCSV!B294&amp;""</f>
        <v/>
      </c>
      <c r="E316" s="11" t="str">
        <f>電源等情報データCSV!C294&amp;""</f>
        <v/>
      </c>
      <c r="F316" s="11" t="str">
        <f>電源等情報データCSV!D294&amp;""</f>
        <v/>
      </c>
      <c r="G316" s="11" t="str">
        <f>IF(VALUE(電源等情報データCSV!E294)=1, "安定電源","")</f>
        <v/>
      </c>
      <c r="H316" s="11" t="str">
        <f>電源等情報データCSV!F294&amp;""</f>
        <v/>
      </c>
      <c r="I316" s="11" t="str">
        <f>IFERROR(VLOOKUP(VALUE(電源等情報データCSV!I294),番号対応表!$A$2:$B$10,2),"")</f>
        <v/>
      </c>
      <c r="J316" s="11" t="str">
        <f>電源等情報データCSV!W294&amp;""</f>
        <v/>
      </c>
      <c r="K316" s="11" t="str">
        <f>電源等情報データCSV!X294&amp;""</f>
        <v/>
      </c>
      <c r="L316" s="11" t="str">
        <f>IFERROR(VLOOKUP(VALUE(電源等情報データCSV!AA294), 番号対応表!$D$2:$E$6,2),"")</f>
        <v/>
      </c>
      <c r="M316" s="11" t="str">
        <f>IFERROR(VLOOKUP(VALUE(電源等情報データCSV!AB294), 番号対応表!$G$2:$I$24,3),"")</f>
        <v/>
      </c>
      <c r="N316" s="12" t="str">
        <f>電源等情報データCSV!AC294&amp;""</f>
        <v/>
      </c>
      <c r="O316" s="12" t="str">
        <f>IF(電源等情報データCSV!AF294="","",IF(VALUE(電源等情報データCSV!AF294)=1, "有","無"))</f>
        <v/>
      </c>
      <c r="P316" s="49"/>
      <c r="Q316" s="50"/>
      <c r="R316" s="50"/>
      <c r="S316" s="50"/>
      <c r="T316" s="50"/>
      <c r="U316" s="50"/>
      <c r="V316" s="50"/>
      <c r="W316" s="50"/>
      <c r="X316" s="50"/>
      <c r="Y316" s="50"/>
      <c r="Z316" s="50"/>
    </row>
    <row r="317" spans="2:26" x14ac:dyDescent="0.45">
      <c r="B317" s="34">
        <v>294</v>
      </c>
      <c r="C317" s="11" t="str">
        <f>電源等情報データCSV!A295&amp;""</f>
        <v/>
      </c>
      <c r="D317" s="11" t="str">
        <f>電源等情報データCSV!B295&amp;""</f>
        <v/>
      </c>
      <c r="E317" s="11" t="str">
        <f>電源等情報データCSV!C295&amp;""</f>
        <v/>
      </c>
      <c r="F317" s="11" t="str">
        <f>電源等情報データCSV!D295&amp;""</f>
        <v/>
      </c>
      <c r="G317" s="11" t="str">
        <f>IF(VALUE(電源等情報データCSV!E295)=1, "安定電源","")</f>
        <v/>
      </c>
      <c r="H317" s="11" t="str">
        <f>電源等情報データCSV!F295&amp;""</f>
        <v/>
      </c>
      <c r="I317" s="11" t="str">
        <f>IFERROR(VLOOKUP(VALUE(電源等情報データCSV!I295),番号対応表!$A$2:$B$10,2),"")</f>
        <v/>
      </c>
      <c r="J317" s="11" t="str">
        <f>電源等情報データCSV!W295&amp;""</f>
        <v/>
      </c>
      <c r="K317" s="11" t="str">
        <f>電源等情報データCSV!X295&amp;""</f>
        <v/>
      </c>
      <c r="L317" s="11" t="str">
        <f>IFERROR(VLOOKUP(VALUE(電源等情報データCSV!AA295), 番号対応表!$D$2:$E$6,2),"")</f>
        <v/>
      </c>
      <c r="M317" s="11" t="str">
        <f>IFERROR(VLOOKUP(VALUE(電源等情報データCSV!AB295), 番号対応表!$G$2:$I$24,3),"")</f>
        <v/>
      </c>
      <c r="N317" s="12" t="str">
        <f>電源等情報データCSV!AC295&amp;""</f>
        <v/>
      </c>
      <c r="O317" s="12" t="str">
        <f>IF(電源等情報データCSV!AF295="","",IF(VALUE(電源等情報データCSV!AF295)=1, "有","無"))</f>
        <v/>
      </c>
      <c r="P317" s="49"/>
      <c r="Q317" s="50"/>
      <c r="R317" s="50"/>
      <c r="S317" s="50"/>
      <c r="T317" s="50"/>
      <c r="U317" s="50"/>
      <c r="V317" s="50"/>
      <c r="W317" s="50"/>
      <c r="X317" s="50"/>
      <c r="Y317" s="50"/>
      <c r="Z317" s="50"/>
    </row>
    <row r="318" spans="2:26" x14ac:dyDescent="0.45">
      <c r="B318" s="34">
        <v>295</v>
      </c>
      <c r="C318" s="11" t="str">
        <f>電源等情報データCSV!A296&amp;""</f>
        <v/>
      </c>
      <c r="D318" s="11" t="str">
        <f>電源等情報データCSV!B296&amp;""</f>
        <v/>
      </c>
      <c r="E318" s="11" t="str">
        <f>電源等情報データCSV!C296&amp;""</f>
        <v/>
      </c>
      <c r="F318" s="11" t="str">
        <f>電源等情報データCSV!D296&amp;""</f>
        <v/>
      </c>
      <c r="G318" s="11" t="str">
        <f>IF(VALUE(電源等情報データCSV!E296)=1, "安定電源","")</f>
        <v/>
      </c>
      <c r="H318" s="11" t="str">
        <f>電源等情報データCSV!F296&amp;""</f>
        <v/>
      </c>
      <c r="I318" s="11" t="str">
        <f>IFERROR(VLOOKUP(VALUE(電源等情報データCSV!I296),番号対応表!$A$2:$B$10,2),"")</f>
        <v/>
      </c>
      <c r="J318" s="11" t="str">
        <f>電源等情報データCSV!W296&amp;""</f>
        <v/>
      </c>
      <c r="K318" s="11" t="str">
        <f>電源等情報データCSV!X296&amp;""</f>
        <v/>
      </c>
      <c r="L318" s="11" t="str">
        <f>IFERROR(VLOOKUP(VALUE(電源等情報データCSV!AA296), 番号対応表!$D$2:$E$6,2),"")</f>
        <v/>
      </c>
      <c r="M318" s="11" t="str">
        <f>IFERROR(VLOOKUP(VALUE(電源等情報データCSV!AB296), 番号対応表!$G$2:$I$24,3),"")</f>
        <v/>
      </c>
      <c r="N318" s="12" t="str">
        <f>電源等情報データCSV!AC296&amp;""</f>
        <v/>
      </c>
      <c r="O318" s="12" t="str">
        <f>IF(電源等情報データCSV!AF296="","",IF(VALUE(電源等情報データCSV!AF296)=1, "有","無"))</f>
        <v/>
      </c>
      <c r="P318" s="49"/>
      <c r="Q318" s="50"/>
      <c r="R318" s="50"/>
      <c r="S318" s="50"/>
      <c r="T318" s="50"/>
      <c r="U318" s="50"/>
      <c r="V318" s="50"/>
      <c r="W318" s="50"/>
      <c r="X318" s="50"/>
      <c r="Y318" s="50"/>
      <c r="Z318" s="50"/>
    </row>
    <row r="319" spans="2:26" x14ac:dyDescent="0.45">
      <c r="B319" s="34">
        <v>296</v>
      </c>
      <c r="C319" s="11" t="str">
        <f>電源等情報データCSV!A297&amp;""</f>
        <v/>
      </c>
      <c r="D319" s="11" t="str">
        <f>電源等情報データCSV!B297&amp;""</f>
        <v/>
      </c>
      <c r="E319" s="11" t="str">
        <f>電源等情報データCSV!C297&amp;""</f>
        <v/>
      </c>
      <c r="F319" s="11" t="str">
        <f>電源等情報データCSV!D297&amp;""</f>
        <v/>
      </c>
      <c r="G319" s="11" t="str">
        <f>IF(VALUE(電源等情報データCSV!E297)=1, "安定電源","")</f>
        <v/>
      </c>
      <c r="H319" s="11" t="str">
        <f>電源等情報データCSV!F297&amp;""</f>
        <v/>
      </c>
      <c r="I319" s="11" t="str">
        <f>IFERROR(VLOOKUP(VALUE(電源等情報データCSV!I297),番号対応表!$A$2:$B$10,2),"")</f>
        <v/>
      </c>
      <c r="J319" s="11" t="str">
        <f>電源等情報データCSV!W297&amp;""</f>
        <v/>
      </c>
      <c r="K319" s="11" t="str">
        <f>電源等情報データCSV!X297&amp;""</f>
        <v/>
      </c>
      <c r="L319" s="11" t="str">
        <f>IFERROR(VLOOKUP(VALUE(電源等情報データCSV!AA297), 番号対応表!$D$2:$E$6,2),"")</f>
        <v/>
      </c>
      <c r="M319" s="11" t="str">
        <f>IFERROR(VLOOKUP(VALUE(電源等情報データCSV!AB297), 番号対応表!$G$2:$I$24,3),"")</f>
        <v/>
      </c>
      <c r="N319" s="12" t="str">
        <f>電源等情報データCSV!AC297&amp;""</f>
        <v/>
      </c>
      <c r="O319" s="12" t="str">
        <f>IF(電源等情報データCSV!AF297="","",IF(VALUE(電源等情報データCSV!AF297)=1, "有","無"))</f>
        <v/>
      </c>
      <c r="P319" s="49"/>
      <c r="Q319" s="50"/>
      <c r="R319" s="50"/>
      <c r="S319" s="50"/>
      <c r="T319" s="50"/>
      <c r="U319" s="50"/>
      <c r="V319" s="50"/>
      <c r="W319" s="50"/>
      <c r="X319" s="50"/>
      <c r="Y319" s="50"/>
      <c r="Z319" s="50"/>
    </row>
    <row r="320" spans="2:26" x14ac:dyDescent="0.45">
      <c r="B320" s="34">
        <v>297</v>
      </c>
      <c r="C320" s="11" t="str">
        <f>電源等情報データCSV!A298&amp;""</f>
        <v/>
      </c>
      <c r="D320" s="11" t="str">
        <f>電源等情報データCSV!B298&amp;""</f>
        <v/>
      </c>
      <c r="E320" s="11" t="str">
        <f>電源等情報データCSV!C298&amp;""</f>
        <v/>
      </c>
      <c r="F320" s="11" t="str">
        <f>電源等情報データCSV!D298&amp;""</f>
        <v/>
      </c>
      <c r="G320" s="11" t="str">
        <f>IF(VALUE(電源等情報データCSV!E298)=1, "安定電源","")</f>
        <v/>
      </c>
      <c r="H320" s="11" t="str">
        <f>電源等情報データCSV!F298&amp;""</f>
        <v/>
      </c>
      <c r="I320" s="11" t="str">
        <f>IFERROR(VLOOKUP(VALUE(電源等情報データCSV!I298),番号対応表!$A$2:$B$10,2),"")</f>
        <v/>
      </c>
      <c r="J320" s="11" t="str">
        <f>電源等情報データCSV!W298&amp;""</f>
        <v/>
      </c>
      <c r="K320" s="11" t="str">
        <f>電源等情報データCSV!X298&amp;""</f>
        <v/>
      </c>
      <c r="L320" s="11" t="str">
        <f>IFERROR(VLOOKUP(VALUE(電源等情報データCSV!AA298), 番号対応表!$D$2:$E$6,2),"")</f>
        <v/>
      </c>
      <c r="M320" s="11" t="str">
        <f>IFERROR(VLOOKUP(VALUE(電源等情報データCSV!AB298), 番号対応表!$G$2:$I$24,3),"")</f>
        <v/>
      </c>
      <c r="N320" s="12" t="str">
        <f>電源等情報データCSV!AC298&amp;""</f>
        <v/>
      </c>
      <c r="O320" s="12" t="str">
        <f>IF(電源等情報データCSV!AF298="","",IF(VALUE(電源等情報データCSV!AF298)=1, "有","無"))</f>
        <v/>
      </c>
      <c r="P320" s="49"/>
      <c r="Q320" s="50"/>
      <c r="R320" s="50"/>
      <c r="S320" s="50"/>
      <c r="T320" s="50"/>
      <c r="U320" s="50"/>
      <c r="V320" s="50"/>
      <c r="W320" s="50"/>
      <c r="X320" s="50"/>
      <c r="Y320" s="50"/>
      <c r="Z320" s="50"/>
    </row>
    <row r="321" spans="2:26" x14ac:dyDescent="0.45">
      <c r="B321" s="34">
        <v>298</v>
      </c>
      <c r="C321" s="11" t="str">
        <f>電源等情報データCSV!A299&amp;""</f>
        <v/>
      </c>
      <c r="D321" s="11" t="str">
        <f>電源等情報データCSV!B299&amp;""</f>
        <v/>
      </c>
      <c r="E321" s="11" t="str">
        <f>電源等情報データCSV!C299&amp;""</f>
        <v/>
      </c>
      <c r="F321" s="11" t="str">
        <f>電源等情報データCSV!D299&amp;""</f>
        <v/>
      </c>
      <c r="G321" s="11" t="str">
        <f>IF(VALUE(電源等情報データCSV!E299)=1, "安定電源","")</f>
        <v/>
      </c>
      <c r="H321" s="11" t="str">
        <f>電源等情報データCSV!F299&amp;""</f>
        <v/>
      </c>
      <c r="I321" s="11" t="str">
        <f>IFERROR(VLOOKUP(VALUE(電源等情報データCSV!I299),番号対応表!$A$2:$B$10,2),"")</f>
        <v/>
      </c>
      <c r="J321" s="11" t="str">
        <f>電源等情報データCSV!W299&amp;""</f>
        <v/>
      </c>
      <c r="K321" s="11" t="str">
        <f>電源等情報データCSV!X299&amp;""</f>
        <v/>
      </c>
      <c r="L321" s="11" t="str">
        <f>IFERROR(VLOOKUP(VALUE(電源等情報データCSV!AA299), 番号対応表!$D$2:$E$6,2),"")</f>
        <v/>
      </c>
      <c r="M321" s="11" t="str">
        <f>IFERROR(VLOOKUP(VALUE(電源等情報データCSV!AB299), 番号対応表!$G$2:$I$24,3),"")</f>
        <v/>
      </c>
      <c r="N321" s="12" t="str">
        <f>電源等情報データCSV!AC299&amp;""</f>
        <v/>
      </c>
      <c r="O321" s="12" t="str">
        <f>IF(電源等情報データCSV!AF299="","",IF(VALUE(電源等情報データCSV!AF299)=1, "有","無"))</f>
        <v/>
      </c>
      <c r="P321" s="49"/>
      <c r="Q321" s="50"/>
      <c r="R321" s="50"/>
      <c r="S321" s="50"/>
      <c r="T321" s="50"/>
      <c r="U321" s="50"/>
      <c r="V321" s="50"/>
      <c r="W321" s="50"/>
      <c r="X321" s="50"/>
      <c r="Y321" s="50"/>
      <c r="Z321" s="50"/>
    </row>
    <row r="322" spans="2:26" x14ac:dyDescent="0.45">
      <c r="B322" s="34">
        <v>299</v>
      </c>
      <c r="C322" s="11" t="str">
        <f>電源等情報データCSV!A300&amp;""</f>
        <v/>
      </c>
      <c r="D322" s="11" t="str">
        <f>電源等情報データCSV!B300&amp;""</f>
        <v/>
      </c>
      <c r="E322" s="11" t="str">
        <f>電源等情報データCSV!C300&amp;""</f>
        <v/>
      </c>
      <c r="F322" s="11" t="str">
        <f>電源等情報データCSV!D300&amp;""</f>
        <v/>
      </c>
      <c r="G322" s="11" t="str">
        <f>IF(VALUE(電源等情報データCSV!E300)=1, "安定電源","")</f>
        <v/>
      </c>
      <c r="H322" s="11" t="str">
        <f>電源等情報データCSV!F300&amp;""</f>
        <v/>
      </c>
      <c r="I322" s="11" t="str">
        <f>IFERROR(VLOOKUP(VALUE(電源等情報データCSV!I300),番号対応表!$A$2:$B$10,2),"")</f>
        <v/>
      </c>
      <c r="J322" s="11" t="str">
        <f>電源等情報データCSV!W300&amp;""</f>
        <v/>
      </c>
      <c r="K322" s="11" t="str">
        <f>電源等情報データCSV!X300&amp;""</f>
        <v/>
      </c>
      <c r="L322" s="11" t="str">
        <f>IFERROR(VLOOKUP(VALUE(電源等情報データCSV!AA300), 番号対応表!$D$2:$E$6,2),"")</f>
        <v/>
      </c>
      <c r="M322" s="11" t="str">
        <f>IFERROR(VLOOKUP(VALUE(電源等情報データCSV!AB300), 番号対応表!$G$2:$I$24,3),"")</f>
        <v/>
      </c>
      <c r="N322" s="12" t="str">
        <f>電源等情報データCSV!AC300&amp;""</f>
        <v/>
      </c>
      <c r="O322" s="12" t="str">
        <f>IF(電源等情報データCSV!AF300="","",IF(VALUE(電源等情報データCSV!AF300)=1, "有","無"))</f>
        <v/>
      </c>
      <c r="P322" s="49"/>
      <c r="Q322" s="50"/>
      <c r="R322" s="50"/>
      <c r="S322" s="50"/>
      <c r="T322" s="50"/>
      <c r="U322" s="50"/>
      <c r="V322" s="50"/>
      <c r="W322" s="50"/>
      <c r="X322" s="50"/>
      <c r="Y322" s="50"/>
      <c r="Z322" s="50"/>
    </row>
    <row r="323" spans="2:26" x14ac:dyDescent="0.45">
      <c r="B323" s="34">
        <v>300</v>
      </c>
      <c r="C323" s="11" t="str">
        <f>電源等情報データCSV!A301&amp;""</f>
        <v/>
      </c>
      <c r="D323" s="11" t="str">
        <f>電源等情報データCSV!B301&amp;""</f>
        <v/>
      </c>
      <c r="E323" s="11" t="str">
        <f>電源等情報データCSV!C301&amp;""</f>
        <v/>
      </c>
      <c r="F323" s="11" t="str">
        <f>電源等情報データCSV!D301&amp;""</f>
        <v/>
      </c>
      <c r="G323" s="11" t="str">
        <f>IF(VALUE(電源等情報データCSV!E301)=1, "安定電源","")</f>
        <v/>
      </c>
      <c r="H323" s="11" t="str">
        <f>電源等情報データCSV!F301&amp;""</f>
        <v/>
      </c>
      <c r="I323" s="11" t="str">
        <f>IFERROR(VLOOKUP(VALUE(電源等情報データCSV!I301),番号対応表!$A$2:$B$10,2),"")</f>
        <v/>
      </c>
      <c r="J323" s="11" t="str">
        <f>電源等情報データCSV!W301&amp;""</f>
        <v/>
      </c>
      <c r="K323" s="11" t="str">
        <f>電源等情報データCSV!X301&amp;""</f>
        <v/>
      </c>
      <c r="L323" s="11" t="str">
        <f>IFERROR(VLOOKUP(VALUE(電源等情報データCSV!AA301), 番号対応表!$D$2:$E$6,2),"")</f>
        <v/>
      </c>
      <c r="M323" s="11" t="str">
        <f>IFERROR(VLOOKUP(VALUE(電源等情報データCSV!AB301), 番号対応表!$G$2:$I$24,3),"")</f>
        <v/>
      </c>
      <c r="N323" s="12" t="str">
        <f>電源等情報データCSV!AC301&amp;""</f>
        <v/>
      </c>
      <c r="O323" s="12" t="str">
        <f>IF(電源等情報データCSV!AF301="","",IF(VALUE(電源等情報データCSV!AF301)=1, "有","無"))</f>
        <v/>
      </c>
      <c r="P323" s="49"/>
      <c r="Q323" s="50"/>
      <c r="R323" s="50"/>
      <c r="S323" s="50"/>
      <c r="T323" s="50"/>
      <c r="U323" s="50"/>
      <c r="V323" s="50"/>
      <c r="W323" s="50"/>
      <c r="X323" s="50"/>
      <c r="Y323" s="50"/>
      <c r="Z323" s="50"/>
    </row>
  </sheetData>
  <sheetProtection algorithmName="SHA-512" hashValue="dyQvamV4OBN34FDWlAeKkkrGZlb/wthjnIIAom3+GnBUCkqYUre6b87fO3eMKzMu45xpUzeGotsSwulczGJs8Q==" saltValue="HkkA+rDyusW2pjbpIkbouA==" spinCount="100000" sheet="1" objects="1" scenarios="1"/>
  <mergeCells count="7">
    <mergeCell ref="B4:Z4"/>
    <mergeCell ref="B22:B23"/>
    <mergeCell ref="C22:O22"/>
    <mergeCell ref="P22:P23"/>
    <mergeCell ref="Q22:U22"/>
    <mergeCell ref="V22:Y22"/>
    <mergeCell ref="Z22:Z23"/>
  </mergeCells>
  <phoneticPr fontId="1"/>
  <dataValidations count="1">
    <dataValidation type="list" allowBlank="1" showInputMessage="1" showErrorMessage="1" sqref="P24:P323" xr:uid="{7A82E81C-94A4-4BAA-A52A-8B6E7D90E71F}">
      <formula1>$AA$1:$AA$2</formula1>
    </dataValidation>
  </dataValidations>
  <hyperlinks>
    <hyperlink ref="B18" r:id="rId1" xr:uid="{E8786288-171B-4128-9242-5F3B2EE29548}"/>
    <hyperlink ref="E14" r:id="rId2" xr:uid="{6B48693B-FFFD-4CE6-A9A7-85885BC7EA10}"/>
  </hyperlinks>
  <pageMargins left="0.23622047244094491" right="3.937007874015748E-2" top="0.74803149606299213" bottom="0.74803149606299213" header="0.31496062992125984" footer="0.31496062992125984"/>
  <pageSetup paperSize="9" scale="40"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79281-ED7A-4BE9-B47C-7B8C91F620EF}">
  <sheetPr codeName="Sheet2"/>
  <dimension ref="A1:DC1"/>
  <sheetViews>
    <sheetView zoomScale="70" zoomScaleNormal="70" workbookViewId="0">
      <selection activeCell="J19" sqref="J19"/>
    </sheetView>
  </sheetViews>
  <sheetFormatPr defaultColWidth="8.796875" defaultRowHeight="18" x14ac:dyDescent="0.45"/>
  <cols>
    <col min="1" max="1" width="14.3984375" style="51" bestFit="1" customWidth="1"/>
    <col min="2" max="2" width="11" style="51" bestFit="1" customWidth="1"/>
    <col min="3" max="3" width="13" style="51" bestFit="1" customWidth="1"/>
    <col min="4" max="4" width="17.19921875" style="51" bestFit="1" customWidth="1"/>
    <col min="5" max="5" width="27.59765625" style="51" bestFit="1" customWidth="1"/>
    <col min="6" max="6" width="13" style="51" bestFit="1" customWidth="1"/>
    <col min="7" max="7" width="24.59765625" style="51" bestFit="1" customWidth="1"/>
    <col min="8" max="8" width="10.3984375" style="51" bestFit="1" customWidth="1"/>
    <col min="9" max="9" width="8.59765625" style="51" bestFit="1" customWidth="1"/>
    <col min="10" max="10" width="20.796875" style="51" bestFit="1" customWidth="1"/>
    <col min="11" max="12" width="13" style="51" bestFit="1" customWidth="1"/>
    <col min="13" max="13" width="17.19921875" style="51" bestFit="1" customWidth="1"/>
    <col min="14" max="14" width="25.5" style="51" bestFit="1" customWidth="1"/>
    <col min="15" max="15" width="8.796875" style="51"/>
    <col min="16" max="16" width="10.09765625" style="51" bestFit="1" customWidth="1"/>
    <col min="17" max="17" width="17.19921875" style="51" bestFit="1" customWidth="1"/>
    <col min="18" max="18" width="8.796875" style="51"/>
    <col min="19" max="19" width="14" style="51" bestFit="1" customWidth="1"/>
    <col min="20" max="20" width="16.09765625" style="51" bestFit="1" customWidth="1"/>
    <col min="21" max="23" width="8.796875" style="51"/>
    <col min="24" max="24" width="15.09765625" style="51" bestFit="1" customWidth="1"/>
    <col min="25" max="25" width="17.19921875" style="51" bestFit="1" customWidth="1"/>
    <col min="26" max="26" width="19.19921875" style="51" bestFit="1" customWidth="1"/>
    <col min="27" max="28" width="15.09765625" style="51" bestFit="1" customWidth="1"/>
    <col min="29" max="29" width="13.59765625" style="51" bestFit="1" customWidth="1"/>
    <col min="30" max="30" width="9" style="51" bestFit="1" customWidth="1"/>
    <col min="31" max="31" width="17.19921875" style="51" bestFit="1" customWidth="1"/>
    <col min="32" max="32" width="15.09765625" style="51" bestFit="1" customWidth="1"/>
    <col min="33" max="33" width="41.69921875" style="51" bestFit="1" customWidth="1"/>
    <col min="34" max="16384" width="8.796875" style="51"/>
  </cols>
  <sheetData>
    <row r="1" spans="1:107" s="52" customFormat="1" x14ac:dyDescent="0.45">
      <c r="A1" s="52" t="s">
        <v>10</v>
      </c>
      <c r="B1" s="52" t="s">
        <v>11</v>
      </c>
      <c r="C1" s="52" t="s">
        <v>12</v>
      </c>
      <c r="D1" s="52" t="s">
        <v>13</v>
      </c>
      <c r="E1" s="52" t="s">
        <v>23</v>
      </c>
      <c r="F1" s="52" t="s">
        <v>14</v>
      </c>
      <c r="G1" s="52" t="s">
        <v>24</v>
      </c>
      <c r="H1" s="52" t="s">
        <v>25</v>
      </c>
      <c r="I1" s="52" t="s">
        <v>15</v>
      </c>
      <c r="J1" s="52" t="s">
        <v>26</v>
      </c>
      <c r="K1" s="52" t="s">
        <v>27</v>
      </c>
      <c r="L1" s="52" t="s">
        <v>28</v>
      </c>
      <c r="M1" s="52" t="s">
        <v>29</v>
      </c>
      <c r="N1" s="52" t="s">
        <v>30</v>
      </c>
      <c r="O1" s="52" t="s">
        <v>31</v>
      </c>
      <c r="P1" s="52" t="s">
        <v>32</v>
      </c>
      <c r="Q1" s="52" t="s">
        <v>33</v>
      </c>
      <c r="R1" s="52" t="s">
        <v>34</v>
      </c>
      <c r="S1" s="52" t="s">
        <v>35</v>
      </c>
      <c r="T1" s="52" t="s">
        <v>36</v>
      </c>
      <c r="U1" s="52" t="s">
        <v>37</v>
      </c>
      <c r="V1" s="52" t="s">
        <v>38</v>
      </c>
      <c r="W1" s="52" t="s">
        <v>39</v>
      </c>
      <c r="X1" s="52" t="s">
        <v>40</v>
      </c>
      <c r="Y1" s="52" t="s">
        <v>41</v>
      </c>
      <c r="Z1" s="52" t="s">
        <v>42</v>
      </c>
      <c r="AA1" s="52" t="s">
        <v>19</v>
      </c>
      <c r="AB1" s="52" t="s">
        <v>20</v>
      </c>
      <c r="AC1" s="52" t="s">
        <v>21</v>
      </c>
      <c r="AD1" s="52" t="s">
        <v>43</v>
      </c>
      <c r="AE1" s="52" t="s">
        <v>44</v>
      </c>
      <c r="AF1" s="52" t="s">
        <v>45</v>
      </c>
      <c r="AG1" s="52" t="s">
        <v>46</v>
      </c>
      <c r="AH1" s="52" t="s">
        <v>47</v>
      </c>
      <c r="AI1" s="52" t="s">
        <v>48</v>
      </c>
      <c r="AJ1" s="52" t="s">
        <v>49</v>
      </c>
      <c r="AK1" s="52" t="s">
        <v>50</v>
      </c>
      <c r="AL1" s="52" t="s">
        <v>51</v>
      </c>
      <c r="AM1" s="52" t="s">
        <v>52</v>
      </c>
      <c r="AN1" s="52" t="s">
        <v>53</v>
      </c>
      <c r="AO1" s="52" t="s">
        <v>54</v>
      </c>
      <c r="AP1" s="52" t="s">
        <v>55</v>
      </c>
      <c r="AQ1" s="52" t="s">
        <v>56</v>
      </c>
      <c r="AR1" s="52" t="s">
        <v>57</v>
      </c>
      <c r="AS1" s="52" t="s">
        <v>58</v>
      </c>
      <c r="AT1" s="52" t="s">
        <v>59</v>
      </c>
      <c r="AU1" s="52" t="s">
        <v>60</v>
      </c>
      <c r="AV1" s="52" t="s">
        <v>61</v>
      </c>
      <c r="AW1" s="52" t="s">
        <v>62</v>
      </c>
      <c r="AX1" s="52" t="s">
        <v>63</v>
      </c>
      <c r="AY1" s="52" t="s">
        <v>64</v>
      </c>
      <c r="AZ1" s="52" t="s">
        <v>65</v>
      </c>
      <c r="BA1" s="52" t="s">
        <v>66</v>
      </c>
      <c r="BB1" s="52" t="s">
        <v>67</v>
      </c>
      <c r="BC1" s="52" t="s">
        <v>68</v>
      </c>
      <c r="BD1" s="52" t="s">
        <v>69</v>
      </c>
      <c r="BE1" s="52" t="s">
        <v>70</v>
      </c>
      <c r="BF1" s="52" t="s">
        <v>71</v>
      </c>
      <c r="BG1" s="52" t="s">
        <v>72</v>
      </c>
      <c r="BH1" s="52" t="s">
        <v>73</v>
      </c>
      <c r="BI1" s="52" t="s">
        <v>74</v>
      </c>
      <c r="BJ1" s="52" t="s">
        <v>75</v>
      </c>
      <c r="BK1" s="52" t="s">
        <v>76</v>
      </c>
      <c r="BL1" s="52" t="s">
        <v>77</v>
      </c>
      <c r="BM1" s="52" t="s">
        <v>78</v>
      </c>
      <c r="BN1" s="52" t="s">
        <v>79</v>
      </c>
      <c r="BO1" s="52" t="s">
        <v>80</v>
      </c>
      <c r="BP1" s="52" t="s">
        <v>81</v>
      </c>
      <c r="BQ1" s="52" t="s">
        <v>82</v>
      </c>
      <c r="BR1" s="52" t="s">
        <v>83</v>
      </c>
      <c r="BS1" s="52" t="s">
        <v>84</v>
      </c>
      <c r="BT1" s="52" t="s">
        <v>85</v>
      </c>
      <c r="BU1" s="52" t="s">
        <v>86</v>
      </c>
      <c r="BV1" s="52" t="s">
        <v>87</v>
      </c>
      <c r="BW1" s="52" t="s">
        <v>88</v>
      </c>
      <c r="BX1" s="52" t="s">
        <v>89</v>
      </c>
      <c r="BY1" s="52" t="s">
        <v>90</v>
      </c>
      <c r="BZ1" s="52" t="s">
        <v>91</v>
      </c>
      <c r="CA1" s="52" t="s">
        <v>92</v>
      </c>
      <c r="CB1" s="52" t="s">
        <v>93</v>
      </c>
      <c r="CC1" s="52" t="s">
        <v>94</v>
      </c>
      <c r="CD1" s="52" t="s">
        <v>95</v>
      </c>
      <c r="CE1" s="52" t="s">
        <v>96</v>
      </c>
      <c r="CF1" s="52" t="s">
        <v>97</v>
      </c>
      <c r="CG1" s="52" t="s">
        <v>98</v>
      </c>
      <c r="CH1" s="52" t="s">
        <v>99</v>
      </c>
      <c r="CI1" s="52" t="s">
        <v>100</v>
      </c>
      <c r="CJ1" s="52" t="s">
        <v>101</v>
      </c>
      <c r="CK1" s="52" t="s">
        <v>102</v>
      </c>
      <c r="CL1" s="52" t="s">
        <v>103</v>
      </c>
      <c r="CM1" s="52" t="s">
        <v>104</v>
      </c>
      <c r="CN1" s="52" t="s">
        <v>105</v>
      </c>
      <c r="CO1" s="52" t="s">
        <v>106</v>
      </c>
      <c r="CP1" s="52" t="s">
        <v>107</v>
      </c>
      <c r="CQ1" s="52" t="s">
        <v>108</v>
      </c>
      <c r="CR1" s="52" t="s">
        <v>109</v>
      </c>
      <c r="CS1" s="52" t="s">
        <v>110</v>
      </c>
      <c r="CT1" s="52" t="s">
        <v>111</v>
      </c>
      <c r="CU1" s="52" t="s">
        <v>112</v>
      </c>
      <c r="CV1" s="52" t="s">
        <v>113</v>
      </c>
      <c r="CW1" s="52" t="s">
        <v>114</v>
      </c>
      <c r="CX1" s="52" t="s">
        <v>115</v>
      </c>
      <c r="CY1" s="52" t="s">
        <v>116</v>
      </c>
      <c r="CZ1" s="52" t="s">
        <v>117</v>
      </c>
      <c r="DA1" s="52" t="s">
        <v>118</v>
      </c>
      <c r="DB1" s="52" t="s">
        <v>119</v>
      </c>
      <c r="DC1" s="52" t="s">
        <v>120</v>
      </c>
    </row>
  </sheetData>
  <sheetProtection algorithmName="SHA-512" hashValue="qDhTot4YaaNA/MdN/ObgpM6YBc3mxJsRu+j0aZjnwhQBMranOO8SJNganvuk3YFWkAtz6ergfDBVG4WJPnlpHw==" saltValue="kh8tcRkN45YPjchIPRfyNQ==" spinCount="100000" sheet="1" objects="1" scenarios="1"/>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58E97-2A12-4E4C-BFD7-71EEDB8781C3}">
  <sheetPr codeName="Sheet6">
    <pageSetUpPr fitToPage="1"/>
  </sheetPr>
  <dimension ref="B1:AA57"/>
  <sheetViews>
    <sheetView zoomScale="70" zoomScaleNormal="70" workbookViewId="0">
      <selection activeCell="H25" sqref="H25"/>
    </sheetView>
  </sheetViews>
  <sheetFormatPr defaultColWidth="8.69921875" defaultRowHeight="14.4" x14ac:dyDescent="0.45"/>
  <cols>
    <col min="1" max="1" width="2.59765625" style="1" customWidth="1"/>
    <col min="2" max="2" width="5.19921875" style="1" customWidth="1"/>
    <col min="3" max="3" width="13.59765625" style="1" customWidth="1"/>
    <col min="4" max="4" width="10.09765625" style="1" customWidth="1"/>
    <col min="5" max="5" width="8.19921875" style="1" customWidth="1"/>
    <col min="6" max="6" width="17.69921875" style="1" customWidth="1"/>
    <col min="7" max="7" width="8.19921875" style="1" customWidth="1"/>
    <col min="8" max="8" width="17.69921875" style="1" customWidth="1"/>
    <col min="9" max="9" width="8.3984375" style="1" customWidth="1"/>
    <col min="10" max="10" width="5.09765625" style="1" customWidth="1"/>
    <col min="11" max="11" width="8.09765625" style="1" customWidth="1"/>
    <col min="12" max="12" width="9.09765625" style="1" customWidth="1"/>
    <col min="13" max="13" width="13.796875" style="1" customWidth="1"/>
    <col min="14" max="14" width="12.09765625" style="1" customWidth="1"/>
    <col min="15" max="15" width="9.296875" style="1" customWidth="1"/>
    <col min="16" max="16" width="12.796875" style="1" bestFit="1" customWidth="1"/>
    <col min="17" max="21" width="11.69921875" style="1" customWidth="1"/>
    <col min="22" max="25" width="14.796875" style="1" customWidth="1"/>
    <col min="26" max="26" width="47.09765625" style="1" customWidth="1"/>
    <col min="27" max="27" width="2.59765625" style="1" customWidth="1"/>
    <col min="28" max="16384" width="8.69921875" style="1"/>
  </cols>
  <sheetData>
    <row r="1" spans="2:27" ht="15" x14ac:dyDescent="0.45">
      <c r="B1" s="40" t="s">
        <v>231</v>
      </c>
      <c r="Z1" s="8"/>
      <c r="AA1" s="8" t="s">
        <v>7</v>
      </c>
    </row>
    <row r="2" spans="2:27" ht="15" x14ac:dyDescent="0.45">
      <c r="B2" s="40" t="s">
        <v>232</v>
      </c>
      <c r="C2" s="42"/>
      <c r="Z2" s="8"/>
      <c r="AA2" s="8" t="s">
        <v>6</v>
      </c>
    </row>
    <row r="3" spans="2:27" x14ac:dyDescent="0.45">
      <c r="B3" s="28"/>
      <c r="C3" s="1" t="s">
        <v>182</v>
      </c>
      <c r="Z3" s="8"/>
    </row>
    <row r="4" spans="2:27" ht="15" customHeight="1" x14ac:dyDescent="0.45">
      <c r="B4" s="54" t="s">
        <v>166</v>
      </c>
      <c r="C4" s="54"/>
      <c r="D4" s="54"/>
      <c r="E4" s="54"/>
      <c r="F4" s="54"/>
      <c r="G4" s="54"/>
      <c r="H4" s="54"/>
      <c r="I4" s="54"/>
      <c r="J4" s="54"/>
      <c r="K4" s="54"/>
      <c r="L4" s="54"/>
      <c r="M4" s="54"/>
      <c r="N4" s="54"/>
      <c r="O4" s="54"/>
      <c r="P4" s="54"/>
      <c r="Q4" s="54"/>
      <c r="R4" s="54"/>
      <c r="S4" s="54"/>
      <c r="T4" s="54"/>
      <c r="U4" s="54"/>
      <c r="V4" s="54"/>
      <c r="W4" s="54"/>
      <c r="X4" s="54"/>
      <c r="Y4" s="54"/>
      <c r="Z4" s="54"/>
    </row>
    <row r="5" spans="2:27" x14ac:dyDescent="0.45">
      <c r="B5" s="4" t="s">
        <v>8</v>
      </c>
      <c r="C5" s="4"/>
      <c r="D5" s="4"/>
      <c r="E5" s="4"/>
      <c r="F5" s="4"/>
      <c r="G5" s="4"/>
      <c r="H5" s="4"/>
      <c r="I5" s="4"/>
      <c r="J5" s="4"/>
      <c r="K5" s="4"/>
      <c r="L5" s="4"/>
    </row>
    <row r="6" spans="2:27" x14ac:dyDescent="0.45">
      <c r="B6" s="43" t="s">
        <v>233</v>
      </c>
      <c r="C6" s="6"/>
      <c r="D6" s="6"/>
      <c r="E6" s="6"/>
      <c r="F6" s="6"/>
      <c r="G6" s="6"/>
      <c r="H6" s="6"/>
      <c r="I6" s="6"/>
      <c r="J6" s="6"/>
      <c r="K6" s="6"/>
      <c r="L6" s="6"/>
    </row>
    <row r="7" spans="2:27" x14ac:dyDescent="0.45">
      <c r="B7" s="4" t="s">
        <v>184</v>
      </c>
      <c r="C7" s="6"/>
      <c r="D7" s="6"/>
      <c r="E7" s="6"/>
      <c r="F7" s="6"/>
      <c r="G7" s="6"/>
      <c r="H7" s="6"/>
      <c r="I7" s="6"/>
      <c r="J7" s="6"/>
      <c r="K7" s="6"/>
      <c r="L7" s="6"/>
    </row>
    <row r="8" spans="2:27" x14ac:dyDescent="0.45">
      <c r="B8" s="43" t="s">
        <v>234</v>
      </c>
      <c r="C8" s="4"/>
      <c r="D8" s="6"/>
      <c r="E8" s="6"/>
      <c r="F8" s="6"/>
      <c r="G8" s="6"/>
      <c r="H8" s="6"/>
      <c r="I8" s="6"/>
      <c r="J8" s="6"/>
      <c r="K8" s="6"/>
      <c r="L8" s="6"/>
    </row>
    <row r="9" spans="2:27" x14ac:dyDescent="0.45">
      <c r="B9" s="4" t="s">
        <v>180</v>
      </c>
      <c r="C9" s="6"/>
      <c r="D9" s="6"/>
      <c r="E9" s="6"/>
      <c r="F9" s="6"/>
      <c r="G9" s="6"/>
      <c r="H9" s="6"/>
      <c r="I9" s="6"/>
      <c r="J9" s="6"/>
      <c r="K9" s="6"/>
      <c r="L9" s="6"/>
    </row>
    <row r="10" spans="2:27" ht="13.5" customHeight="1" x14ac:dyDescent="0.45">
      <c r="B10" s="38" t="s">
        <v>185</v>
      </c>
      <c r="C10" s="7"/>
      <c r="D10" s="7"/>
      <c r="E10" s="7"/>
      <c r="F10" s="7"/>
      <c r="G10" s="7"/>
      <c r="H10" s="7"/>
      <c r="I10" s="7"/>
      <c r="J10" s="7"/>
      <c r="K10" s="7"/>
      <c r="L10" s="7"/>
      <c r="M10" s="5"/>
      <c r="N10" s="5"/>
      <c r="O10" s="5"/>
      <c r="P10" s="5"/>
      <c r="Q10" s="5"/>
      <c r="R10" s="5"/>
      <c r="S10" s="5"/>
      <c r="T10" s="5"/>
      <c r="U10" s="5"/>
      <c r="V10" s="5"/>
      <c r="W10" s="5"/>
      <c r="X10" s="5"/>
      <c r="Y10" s="5"/>
    </row>
    <row r="11" spans="2:27" x14ac:dyDescent="0.45">
      <c r="B11" s="38" t="s">
        <v>214</v>
      </c>
      <c r="C11" s="7"/>
      <c r="D11" s="7"/>
      <c r="E11" s="7"/>
      <c r="F11" s="7"/>
      <c r="G11" s="7"/>
      <c r="H11" s="7"/>
      <c r="I11" s="7"/>
      <c r="J11" s="7"/>
      <c r="K11" s="7"/>
      <c r="L11" s="7"/>
      <c r="M11" s="5"/>
      <c r="N11" s="5"/>
      <c r="O11" s="5"/>
      <c r="P11" s="5"/>
      <c r="Q11" s="5"/>
      <c r="R11" s="5"/>
      <c r="S11" s="5"/>
      <c r="T11" s="5"/>
      <c r="U11" s="5"/>
      <c r="V11" s="5"/>
      <c r="W11" s="5"/>
      <c r="X11" s="5"/>
      <c r="Y11" s="5"/>
    </row>
    <row r="12" spans="2:27" x14ac:dyDescent="0.45">
      <c r="B12" s="38" t="s">
        <v>213</v>
      </c>
      <c r="C12" s="7"/>
      <c r="D12" s="7"/>
      <c r="E12" s="7"/>
      <c r="F12" s="7"/>
      <c r="G12" s="7"/>
      <c r="H12" s="7"/>
      <c r="I12" s="7"/>
      <c r="J12" s="7"/>
      <c r="K12" s="7"/>
      <c r="L12" s="7"/>
      <c r="M12" s="5"/>
      <c r="N12" s="5"/>
      <c r="O12" s="5"/>
      <c r="P12" s="5"/>
      <c r="Q12" s="5"/>
      <c r="R12" s="5"/>
      <c r="S12" s="5"/>
      <c r="T12" s="5"/>
      <c r="U12" s="5"/>
      <c r="V12" s="5"/>
      <c r="W12" s="5"/>
      <c r="X12" s="5"/>
      <c r="Y12" s="5"/>
    </row>
    <row r="13" spans="2:27" x14ac:dyDescent="0.45">
      <c r="B13" s="4" t="s">
        <v>200</v>
      </c>
      <c r="C13" s="7"/>
      <c r="D13" s="7"/>
      <c r="E13" s="7"/>
      <c r="F13" s="7"/>
      <c r="G13" s="7"/>
      <c r="H13" s="7"/>
      <c r="I13" s="7"/>
      <c r="J13" s="7"/>
      <c r="K13" s="7"/>
      <c r="L13" s="7"/>
      <c r="M13" s="5"/>
      <c r="N13" s="5"/>
      <c r="O13" s="5"/>
      <c r="P13" s="5"/>
      <c r="Q13" s="5"/>
      <c r="R13" s="5"/>
      <c r="S13" s="5"/>
      <c r="T13" s="5"/>
      <c r="U13" s="5"/>
      <c r="V13" s="5"/>
      <c r="W13" s="5"/>
      <c r="X13" s="5"/>
      <c r="Y13" s="5"/>
    </row>
    <row r="14" spans="2:27" ht="18" x14ac:dyDescent="0.45">
      <c r="B14" s="39" t="s">
        <v>201</v>
      </c>
      <c r="C14" s="7"/>
      <c r="D14" s="7"/>
      <c r="E14" s="31" t="s">
        <v>217</v>
      </c>
      <c r="F14" s="7"/>
      <c r="G14" s="7"/>
      <c r="H14" s="7"/>
      <c r="I14" s="7"/>
      <c r="J14" s="7"/>
      <c r="K14" s="7"/>
      <c r="L14" s="7"/>
      <c r="M14" s="5"/>
      <c r="N14" s="5"/>
      <c r="O14" s="5"/>
      <c r="P14" s="5"/>
      <c r="Q14" s="5"/>
      <c r="R14" s="5"/>
      <c r="S14" s="5"/>
      <c r="T14" s="5"/>
      <c r="U14" s="5"/>
      <c r="V14" s="5"/>
      <c r="W14" s="5"/>
      <c r="X14" s="5"/>
      <c r="Y14" s="5"/>
    </row>
    <row r="15" spans="2:27" x14ac:dyDescent="0.45">
      <c r="B15" s="4" t="s">
        <v>199</v>
      </c>
      <c r="C15" s="7"/>
      <c r="D15" s="7"/>
      <c r="E15" s="7"/>
      <c r="F15" s="7"/>
      <c r="G15" s="7"/>
      <c r="H15" s="7"/>
      <c r="I15" s="7"/>
      <c r="J15" s="7"/>
      <c r="K15" s="7"/>
      <c r="L15" s="7"/>
      <c r="M15" s="5"/>
      <c r="N15" s="5"/>
      <c r="O15" s="5"/>
      <c r="P15" s="5"/>
      <c r="Q15" s="5"/>
      <c r="R15" s="5"/>
      <c r="S15" s="5"/>
      <c r="T15" s="5"/>
      <c r="U15" s="5"/>
      <c r="V15" s="5"/>
      <c r="W15" s="5"/>
      <c r="X15" s="5"/>
      <c r="Y15" s="5"/>
    </row>
    <row r="16" spans="2:27" x14ac:dyDescent="0.45">
      <c r="B16" s="4" t="s">
        <v>204</v>
      </c>
      <c r="C16" s="7"/>
      <c r="D16" s="7"/>
      <c r="E16" s="7"/>
      <c r="F16" s="7"/>
      <c r="G16" s="7"/>
      <c r="H16" s="7"/>
      <c r="I16" s="7"/>
      <c r="J16" s="7"/>
      <c r="K16" s="7"/>
      <c r="L16" s="7"/>
      <c r="M16" s="5"/>
      <c r="N16" s="5"/>
      <c r="O16" s="5"/>
      <c r="P16" s="5"/>
      <c r="Q16" s="5"/>
      <c r="R16" s="5"/>
      <c r="S16" s="5"/>
      <c r="T16" s="5"/>
      <c r="U16" s="5"/>
      <c r="V16" s="5"/>
      <c r="W16" s="5"/>
      <c r="X16" s="5"/>
      <c r="Y16" s="5"/>
    </row>
    <row r="17" spans="2:27" x14ac:dyDescent="0.45">
      <c r="B17" s="4" t="s">
        <v>205</v>
      </c>
      <c r="C17" s="7"/>
      <c r="D17" s="7"/>
      <c r="E17" s="7"/>
      <c r="F17" s="7"/>
      <c r="G17" s="7"/>
      <c r="H17" s="7"/>
      <c r="I17" s="7"/>
      <c r="J17" s="7"/>
      <c r="K17" s="7"/>
      <c r="L17" s="7"/>
      <c r="M17" s="5"/>
      <c r="N17" s="5"/>
      <c r="O17" s="5"/>
      <c r="P17" s="5"/>
      <c r="Q17" s="5"/>
      <c r="R17" s="5"/>
      <c r="S17" s="5"/>
      <c r="T17" s="5"/>
      <c r="U17" s="5"/>
      <c r="V17" s="5"/>
      <c r="W17" s="5"/>
      <c r="X17" s="5"/>
      <c r="Y17" s="5"/>
    </row>
    <row r="18" spans="2:27" ht="18" x14ac:dyDescent="0.45">
      <c r="B18" s="24" t="s">
        <v>223</v>
      </c>
      <c r="C18" s="7"/>
      <c r="D18" s="7"/>
      <c r="E18" s="7"/>
      <c r="F18" s="7"/>
      <c r="G18" s="7"/>
      <c r="H18" s="7"/>
      <c r="I18" s="7"/>
      <c r="J18" s="7"/>
      <c r="K18" s="7"/>
      <c r="L18" s="7"/>
      <c r="M18" s="5"/>
      <c r="N18" s="5"/>
      <c r="O18" s="5"/>
      <c r="P18" s="5"/>
      <c r="Q18" s="5"/>
      <c r="R18" s="5"/>
      <c r="S18" s="5"/>
      <c r="T18" s="5"/>
      <c r="U18" s="5"/>
      <c r="V18" s="5"/>
      <c r="W18" s="63"/>
      <c r="X18" s="63"/>
      <c r="Y18" s="63"/>
      <c r="Z18" s="63"/>
      <c r="AA18" s="63"/>
    </row>
    <row r="19" spans="2:27" x14ac:dyDescent="0.45">
      <c r="B19" s="6" t="s">
        <v>238</v>
      </c>
      <c r="C19" s="7"/>
      <c r="D19" s="7"/>
      <c r="E19" s="7"/>
      <c r="F19" s="7"/>
      <c r="G19" s="7"/>
      <c r="H19" s="7"/>
      <c r="I19" s="7"/>
      <c r="J19" s="7"/>
      <c r="K19" s="7"/>
      <c r="L19" s="7"/>
      <c r="M19" s="5"/>
      <c r="N19" s="5"/>
      <c r="O19" s="5"/>
      <c r="P19" s="5"/>
      <c r="Q19" s="5"/>
      <c r="R19" s="5"/>
      <c r="S19" s="5"/>
      <c r="T19" s="5"/>
      <c r="U19" s="5"/>
      <c r="V19" s="5"/>
      <c r="W19" s="44"/>
      <c r="X19" s="44"/>
      <c r="Y19" s="44"/>
      <c r="Z19" s="44"/>
      <c r="AA19" s="44"/>
    </row>
    <row r="20" spans="2:27" x14ac:dyDescent="0.45">
      <c r="B20" s="45" t="s">
        <v>237</v>
      </c>
      <c r="C20" s="7"/>
      <c r="D20" s="7"/>
      <c r="E20" s="7"/>
      <c r="F20" s="7"/>
      <c r="G20" s="7"/>
      <c r="H20" s="7"/>
      <c r="I20" s="7"/>
      <c r="J20" s="7"/>
      <c r="K20" s="7"/>
      <c r="L20" s="7"/>
      <c r="M20" s="5"/>
      <c r="N20" s="5"/>
      <c r="O20" s="5"/>
      <c r="P20" s="5"/>
      <c r="Q20" s="5"/>
      <c r="R20" s="5"/>
      <c r="S20" s="5"/>
      <c r="T20" s="5"/>
      <c r="U20" s="5"/>
      <c r="V20" s="5"/>
      <c r="W20" s="44"/>
      <c r="X20" s="44"/>
      <c r="Y20" s="44"/>
      <c r="Z20" s="44"/>
      <c r="AA20" s="44"/>
    </row>
    <row r="21" spans="2:27" ht="18" x14ac:dyDescent="0.45">
      <c r="B21" s="24"/>
      <c r="C21" s="7"/>
      <c r="D21" s="7"/>
      <c r="E21" s="7"/>
      <c r="F21" s="7"/>
      <c r="G21" s="7"/>
      <c r="H21" s="7"/>
      <c r="I21" s="7"/>
      <c r="J21" s="7"/>
      <c r="K21" s="7"/>
      <c r="L21" s="7"/>
      <c r="M21" s="5"/>
      <c r="N21" s="5"/>
      <c r="O21" s="5"/>
      <c r="P21" s="5"/>
      <c r="Q21" s="5"/>
      <c r="R21" s="5"/>
      <c r="S21" s="5"/>
      <c r="T21" s="5"/>
      <c r="U21" s="5"/>
      <c r="V21" s="5"/>
      <c r="W21" s="44"/>
      <c r="X21" s="44"/>
      <c r="Y21" s="44"/>
      <c r="Z21" s="44"/>
      <c r="AA21" s="44"/>
    </row>
    <row r="22" spans="2:27" ht="28.5" customHeight="1" x14ac:dyDescent="0.45">
      <c r="B22" s="55" t="s">
        <v>5</v>
      </c>
      <c r="C22" s="56" t="s">
        <v>22</v>
      </c>
      <c r="D22" s="57"/>
      <c r="E22" s="57"/>
      <c r="F22" s="57"/>
      <c r="G22" s="57"/>
      <c r="H22" s="57"/>
      <c r="I22" s="57"/>
      <c r="J22" s="57"/>
      <c r="K22" s="57"/>
      <c r="L22" s="57"/>
      <c r="M22" s="57"/>
      <c r="N22" s="57"/>
      <c r="O22" s="58"/>
      <c r="P22" s="59" t="s">
        <v>179</v>
      </c>
      <c r="Q22" s="59" t="s">
        <v>181</v>
      </c>
      <c r="R22" s="55"/>
      <c r="S22" s="55"/>
      <c r="T22" s="55"/>
      <c r="U22" s="55"/>
      <c r="V22" s="60" t="s">
        <v>212</v>
      </c>
      <c r="W22" s="61"/>
      <c r="X22" s="61"/>
      <c r="Y22" s="62"/>
      <c r="Z22" s="59" t="s">
        <v>9</v>
      </c>
    </row>
    <row r="23" spans="2:27" ht="64.2" customHeight="1" x14ac:dyDescent="0.45">
      <c r="B23" s="55"/>
      <c r="C23" s="35" t="s">
        <v>10</v>
      </c>
      <c r="D23" s="35" t="s">
        <v>11</v>
      </c>
      <c r="E23" s="35" t="s">
        <v>12</v>
      </c>
      <c r="F23" s="35" t="s">
        <v>13</v>
      </c>
      <c r="G23" s="35" t="s">
        <v>16</v>
      </c>
      <c r="H23" s="35" t="s">
        <v>14</v>
      </c>
      <c r="I23" s="35" t="s">
        <v>15</v>
      </c>
      <c r="J23" s="10" t="s">
        <v>17</v>
      </c>
      <c r="K23" s="10" t="s">
        <v>18</v>
      </c>
      <c r="L23" s="35" t="s">
        <v>19</v>
      </c>
      <c r="M23" s="35" t="s">
        <v>20</v>
      </c>
      <c r="N23" s="35" t="s">
        <v>21</v>
      </c>
      <c r="O23" s="35" t="s">
        <v>178</v>
      </c>
      <c r="P23" s="59"/>
      <c r="Q23" s="25" t="s">
        <v>0</v>
      </c>
      <c r="R23" s="25" t="s">
        <v>1</v>
      </c>
      <c r="S23" s="25" t="s">
        <v>2</v>
      </c>
      <c r="T23" s="25" t="s">
        <v>3</v>
      </c>
      <c r="U23" s="25" t="s">
        <v>4</v>
      </c>
      <c r="V23" s="25" t="s">
        <v>1</v>
      </c>
      <c r="W23" s="25" t="s">
        <v>2</v>
      </c>
      <c r="X23" s="25" t="s">
        <v>3</v>
      </c>
      <c r="Y23" s="25" t="s">
        <v>4</v>
      </c>
      <c r="Z23" s="59"/>
    </row>
    <row r="24" spans="2:27" x14ac:dyDescent="0.45">
      <c r="B24" s="3" t="s">
        <v>174</v>
      </c>
      <c r="C24" s="11" t="s">
        <v>167</v>
      </c>
      <c r="D24" s="11" t="s">
        <v>186</v>
      </c>
      <c r="E24" s="11" t="s">
        <v>235</v>
      </c>
      <c r="F24" s="11" t="s">
        <v>236</v>
      </c>
      <c r="G24" s="11" t="s">
        <v>190</v>
      </c>
      <c r="H24" s="53" t="s">
        <v>191</v>
      </c>
      <c r="I24" s="11" t="s">
        <v>192</v>
      </c>
      <c r="J24" s="11" t="s">
        <v>168</v>
      </c>
      <c r="K24" s="11" t="s">
        <v>169</v>
      </c>
      <c r="L24" s="11" t="s">
        <v>193</v>
      </c>
      <c r="M24" s="11" t="s">
        <v>194</v>
      </c>
      <c r="N24" s="12" t="s">
        <v>170</v>
      </c>
      <c r="O24" s="12" t="s">
        <v>195</v>
      </c>
      <c r="P24" s="26" t="s">
        <v>7</v>
      </c>
      <c r="Q24" s="26">
        <v>45000</v>
      </c>
      <c r="R24" s="26">
        <v>150000</v>
      </c>
      <c r="S24" s="26">
        <v>200000</v>
      </c>
      <c r="T24" s="26">
        <v>600000</v>
      </c>
      <c r="U24" s="26">
        <v>750000</v>
      </c>
      <c r="V24" s="26"/>
      <c r="W24" s="26"/>
      <c r="X24" s="26"/>
      <c r="Y24" s="26"/>
      <c r="Z24" s="27"/>
    </row>
    <row r="25" spans="2:27" x14ac:dyDescent="0.45">
      <c r="B25" s="3"/>
      <c r="C25" s="11"/>
      <c r="D25" s="11"/>
      <c r="E25" s="11"/>
      <c r="F25" s="11"/>
      <c r="G25" s="11"/>
      <c r="H25" s="11"/>
      <c r="I25" s="11"/>
      <c r="J25" s="11"/>
      <c r="K25" s="11"/>
      <c r="L25" s="11"/>
      <c r="M25" s="11"/>
      <c r="N25" s="12"/>
      <c r="O25" s="12"/>
      <c r="P25" s="26"/>
      <c r="Q25" s="26"/>
      <c r="R25" s="26"/>
      <c r="S25" s="26"/>
      <c r="T25" s="26"/>
      <c r="U25" s="26"/>
      <c r="V25" s="26"/>
      <c r="W25" s="26"/>
      <c r="X25" s="26"/>
      <c r="Y25" s="26"/>
      <c r="Z25" s="27"/>
    </row>
    <row r="26" spans="2:27" x14ac:dyDescent="0.45">
      <c r="B26" s="3"/>
      <c r="C26" s="11"/>
      <c r="D26" s="11"/>
      <c r="E26" s="11"/>
      <c r="F26" s="11"/>
      <c r="G26" s="11"/>
      <c r="H26" s="11"/>
      <c r="I26" s="11"/>
      <c r="J26" s="11"/>
      <c r="K26" s="11"/>
      <c r="L26" s="11"/>
      <c r="M26" s="11"/>
      <c r="N26" s="12"/>
      <c r="O26" s="12"/>
      <c r="P26" s="26"/>
      <c r="Q26" s="26"/>
      <c r="R26" s="26"/>
      <c r="S26" s="26"/>
      <c r="T26" s="26"/>
      <c r="U26" s="26"/>
      <c r="V26" s="26"/>
      <c r="W26" s="26"/>
      <c r="X26" s="26"/>
      <c r="Y26" s="26"/>
      <c r="Z26" s="27"/>
    </row>
    <row r="27" spans="2:27" x14ac:dyDescent="0.45">
      <c r="B27" s="3"/>
      <c r="C27" s="11"/>
      <c r="D27" s="11"/>
      <c r="E27" s="11"/>
      <c r="F27" s="11"/>
      <c r="G27" s="11"/>
      <c r="H27" s="11"/>
      <c r="I27" s="11"/>
      <c r="J27" s="11"/>
      <c r="K27" s="11"/>
      <c r="L27" s="11"/>
      <c r="M27" s="11"/>
      <c r="N27" s="12"/>
      <c r="O27" s="12"/>
      <c r="P27" s="26"/>
      <c r="Q27" s="26"/>
      <c r="R27" s="26"/>
      <c r="S27" s="26"/>
      <c r="T27" s="26"/>
      <c r="U27" s="26"/>
      <c r="V27" s="26"/>
      <c r="W27" s="26"/>
      <c r="X27" s="26"/>
      <c r="Y27" s="26"/>
      <c r="Z27" s="27"/>
    </row>
    <row r="28" spans="2:27" x14ac:dyDescent="0.45">
      <c r="B28" s="3"/>
      <c r="C28" s="11"/>
      <c r="D28" s="11"/>
      <c r="E28" s="11"/>
      <c r="F28" s="11"/>
      <c r="G28" s="11"/>
      <c r="H28" s="11"/>
      <c r="I28" s="11"/>
      <c r="J28" s="11"/>
      <c r="K28" s="11"/>
      <c r="L28" s="11"/>
      <c r="M28" s="11"/>
      <c r="N28" s="12"/>
      <c r="O28" s="12"/>
      <c r="P28" s="26"/>
      <c r="Q28" s="26"/>
      <c r="R28" s="26"/>
      <c r="S28" s="26"/>
      <c r="T28" s="26"/>
      <c r="U28" s="26"/>
      <c r="V28" s="26"/>
      <c r="W28" s="26"/>
      <c r="X28" s="26"/>
      <c r="Y28" s="26"/>
      <c r="Z28" s="27"/>
    </row>
    <row r="29" spans="2:27" x14ac:dyDescent="0.45">
      <c r="B29" s="3"/>
      <c r="C29" s="11"/>
      <c r="D29" s="11"/>
      <c r="E29" s="11"/>
      <c r="F29" s="11"/>
      <c r="G29" s="11"/>
      <c r="H29" s="11"/>
      <c r="I29" s="11"/>
      <c r="J29" s="11"/>
      <c r="K29" s="11"/>
      <c r="L29" s="11"/>
      <c r="M29" s="11"/>
      <c r="N29" s="12"/>
      <c r="O29" s="12"/>
      <c r="P29" s="26"/>
      <c r="Q29" s="26"/>
      <c r="R29" s="26"/>
      <c r="S29" s="26"/>
      <c r="T29" s="26"/>
      <c r="U29" s="26"/>
      <c r="V29" s="26"/>
      <c r="W29" s="26"/>
      <c r="X29" s="26"/>
      <c r="Y29" s="26"/>
      <c r="Z29" s="27"/>
    </row>
    <row r="30" spans="2:27" x14ac:dyDescent="0.45">
      <c r="B30" s="3"/>
      <c r="C30" s="11"/>
      <c r="D30" s="11"/>
      <c r="E30" s="11"/>
      <c r="F30" s="11"/>
      <c r="G30" s="11"/>
      <c r="H30" s="11"/>
      <c r="I30" s="11"/>
      <c r="J30" s="11"/>
      <c r="K30" s="11"/>
      <c r="L30" s="11"/>
      <c r="M30" s="11"/>
      <c r="N30" s="12"/>
      <c r="O30" s="12"/>
      <c r="P30" s="26"/>
      <c r="Q30" s="26"/>
      <c r="R30" s="26"/>
      <c r="S30" s="26"/>
      <c r="T30" s="26"/>
      <c r="U30" s="26"/>
      <c r="V30" s="26"/>
      <c r="W30" s="26"/>
      <c r="X30" s="26"/>
      <c r="Y30" s="26"/>
      <c r="Z30" s="27"/>
    </row>
    <row r="31" spans="2:27" x14ac:dyDescent="0.45">
      <c r="B31" s="3"/>
      <c r="C31" s="11"/>
      <c r="D31" s="11"/>
      <c r="E31" s="11"/>
      <c r="F31" s="11"/>
      <c r="G31" s="11"/>
      <c r="H31" s="11"/>
      <c r="I31" s="11"/>
      <c r="J31" s="11"/>
      <c r="K31" s="11"/>
      <c r="L31" s="11"/>
      <c r="M31" s="11"/>
      <c r="N31" s="12"/>
      <c r="O31" s="12"/>
      <c r="P31" s="26"/>
      <c r="Q31" s="26"/>
      <c r="R31" s="26"/>
      <c r="S31" s="26"/>
      <c r="T31" s="26"/>
      <c r="U31" s="26"/>
      <c r="V31" s="26"/>
      <c r="W31" s="26"/>
      <c r="X31" s="26"/>
      <c r="Y31" s="26"/>
      <c r="Z31" s="27"/>
    </row>
    <row r="32" spans="2:27" x14ac:dyDescent="0.45">
      <c r="B32" s="3" t="s">
        <v>175</v>
      </c>
      <c r="C32" s="11" t="s">
        <v>167</v>
      </c>
      <c r="D32" s="11" t="s">
        <v>186</v>
      </c>
      <c r="E32" s="11" t="s">
        <v>121</v>
      </c>
      <c r="F32" s="11" t="s">
        <v>189</v>
      </c>
      <c r="G32" s="11" t="s">
        <v>190</v>
      </c>
      <c r="H32" s="11" t="s">
        <v>191</v>
      </c>
      <c r="I32" s="11" t="s">
        <v>192</v>
      </c>
      <c r="J32" s="11" t="s">
        <v>171</v>
      </c>
      <c r="K32" s="11" t="s">
        <v>172</v>
      </c>
      <c r="L32" s="11" t="s">
        <v>197</v>
      </c>
      <c r="M32" s="11" t="s">
        <v>198</v>
      </c>
      <c r="N32" s="12" t="s">
        <v>173</v>
      </c>
      <c r="O32" s="12" t="s">
        <v>7</v>
      </c>
      <c r="P32" s="26" t="s">
        <v>7</v>
      </c>
      <c r="Q32" s="26" t="s">
        <v>207</v>
      </c>
      <c r="R32" s="26" t="s">
        <v>206</v>
      </c>
      <c r="S32" s="26">
        <v>400000</v>
      </c>
      <c r="T32" s="26">
        <v>400000</v>
      </c>
      <c r="U32" s="26">
        <v>400000</v>
      </c>
      <c r="V32" s="26"/>
      <c r="W32" s="26"/>
      <c r="X32" s="26"/>
      <c r="Y32" s="26"/>
      <c r="Z32" s="27" t="s">
        <v>210</v>
      </c>
    </row>
    <row r="33" spans="2:26" x14ac:dyDescent="0.45">
      <c r="B33" s="3"/>
      <c r="C33" s="11"/>
      <c r="D33" s="11"/>
      <c r="E33" s="11"/>
      <c r="F33" s="11"/>
      <c r="G33" s="11"/>
      <c r="H33" s="11"/>
      <c r="I33" s="11"/>
      <c r="J33" s="11"/>
      <c r="K33" s="11"/>
      <c r="L33" s="11"/>
      <c r="M33" s="11"/>
      <c r="N33" s="12"/>
      <c r="O33" s="12"/>
      <c r="P33" s="26"/>
      <c r="Q33" s="26"/>
      <c r="R33" s="26"/>
      <c r="S33" s="26"/>
      <c r="T33" s="26"/>
      <c r="U33" s="26"/>
      <c r="V33" s="26"/>
      <c r="W33" s="26"/>
      <c r="X33" s="26"/>
      <c r="Y33" s="26"/>
      <c r="Z33" s="27"/>
    </row>
    <row r="34" spans="2:26" x14ac:dyDescent="0.45">
      <c r="B34" s="3"/>
      <c r="C34" s="11"/>
      <c r="D34" s="11"/>
      <c r="E34" s="11"/>
      <c r="F34" s="11"/>
      <c r="G34" s="11"/>
      <c r="H34" s="11"/>
      <c r="I34" s="11"/>
      <c r="J34" s="11"/>
      <c r="K34" s="11"/>
      <c r="L34" s="11"/>
      <c r="M34" s="11"/>
      <c r="N34" s="12"/>
      <c r="O34" s="12"/>
      <c r="P34" s="26"/>
      <c r="Q34" s="26"/>
      <c r="R34" s="26"/>
      <c r="S34" s="26"/>
      <c r="T34" s="26"/>
      <c r="U34" s="26"/>
      <c r="V34" s="26"/>
      <c r="W34" s="26"/>
      <c r="X34" s="26"/>
      <c r="Y34" s="26"/>
      <c r="Z34" s="27"/>
    </row>
    <row r="35" spans="2:26" x14ac:dyDescent="0.45">
      <c r="B35" s="3"/>
      <c r="C35" s="11"/>
      <c r="D35" s="11"/>
      <c r="E35" s="11"/>
      <c r="F35" s="11"/>
      <c r="G35" s="11"/>
      <c r="H35" s="11"/>
      <c r="I35" s="11"/>
      <c r="J35" s="11"/>
      <c r="K35" s="11"/>
      <c r="L35" s="11"/>
      <c r="M35" s="11"/>
      <c r="N35" s="12"/>
      <c r="O35" s="12"/>
      <c r="P35" s="26"/>
      <c r="Q35" s="26"/>
      <c r="R35" s="26"/>
      <c r="S35" s="26"/>
      <c r="T35" s="26"/>
      <c r="U35" s="26"/>
      <c r="V35" s="26"/>
      <c r="W35" s="26"/>
      <c r="X35" s="26"/>
      <c r="Y35" s="26"/>
      <c r="Z35" s="27"/>
    </row>
    <row r="36" spans="2:26" x14ac:dyDescent="0.45">
      <c r="B36" s="3"/>
      <c r="C36" s="11"/>
      <c r="D36" s="11"/>
      <c r="E36" s="11"/>
      <c r="F36" s="11"/>
      <c r="G36" s="11"/>
      <c r="H36" s="11"/>
      <c r="I36" s="11"/>
      <c r="J36" s="11"/>
      <c r="K36" s="11"/>
      <c r="L36" s="11"/>
      <c r="M36" s="11"/>
      <c r="N36" s="12"/>
      <c r="O36" s="12"/>
      <c r="P36" s="26"/>
      <c r="Q36" s="26"/>
      <c r="R36" s="26"/>
      <c r="S36" s="26"/>
      <c r="T36" s="26"/>
      <c r="U36" s="26"/>
      <c r="V36" s="26"/>
      <c r="W36" s="26"/>
      <c r="X36" s="26"/>
      <c r="Y36" s="26"/>
      <c r="Z36" s="27"/>
    </row>
    <row r="37" spans="2:26" x14ac:dyDescent="0.45">
      <c r="B37" s="3"/>
      <c r="C37" s="11"/>
      <c r="D37" s="11"/>
      <c r="E37" s="11"/>
      <c r="F37" s="11"/>
      <c r="G37" s="11"/>
      <c r="H37" s="11"/>
      <c r="I37" s="11"/>
      <c r="J37" s="11"/>
      <c r="K37" s="11"/>
      <c r="L37" s="11"/>
      <c r="M37" s="11"/>
      <c r="N37" s="12"/>
      <c r="O37" s="12"/>
      <c r="P37" s="26"/>
      <c r="Q37" s="26"/>
      <c r="R37" s="26"/>
      <c r="S37" s="26"/>
      <c r="T37" s="26"/>
      <c r="U37" s="26"/>
      <c r="V37" s="26"/>
      <c r="W37" s="26"/>
      <c r="X37" s="26"/>
      <c r="Y37" s="26"/>
      <c r="Z37" s="27"/>
    </row>
    <row r="38" spans="2:26" x14ac:dyDescent="0.45">
      <c r="B38" s="3"/>
      <c r="C38" s="11"/>
      <c r="D38" s="11"/>
      <c r="E38" s="11"/>
      <c r="F38" s="11"/>
      <c r="G38" s="11"/>
      <c r="H38" s="11"/>
      <c r="I38" s="11"/>
      <c r="J38" s="11"/>
      <c r="K38" s="11"/>
      <c r="L38" s="11"/>
      <c r="M38" s="11"/>
      <c r="N38" s="12"/>
      <c r="O38" s="12"/>
      <c r="P38" s="26"/>
      <c r="Q38" s="26"/>
      <c r="R38" s="26"/>
      <c r="S38" s="26"/>
      <c r="T38" s="26"/>
      <c r="U38" s="26"/>
      <c r="V38" s="26"/>
      <c r="W38" s="26"/>
      <c r="X38" s="26"/>
      <c r="Y38" s="26"/>
      <c r="Z38" s="27"/>
    </row>
    <row r="39" spans="2:26" x14ac:dyDescent="0.45">
      <c r="B39" s="3"/>
      <c r="C39" s="11"/>
      <c r="D39" s="11"/>
      <c r="E39" s="11"/>
      <c r="F39" s="11"/>
      <c r="G39" s="11"/>
      <c r="H39" s="11"/>
      <c r="I39" s="11"/>
      <c r="J39" s="11"/>
      <c r="K39" s="11"/>
      <c r="L39" s="11"/>
      <c r="M39" s="11"/>
      <c r="N39" s="12"/>
      <c r="O39" s="12"/>
      <c r="P39" s="26"/>
      <c r="Q39" s="26"/>
      <c r="R39" s="26"/>
      <c r="S39" s="26"/>
      <c r="T39" s="26"/>
      <c r="U39" s="26"/>
      <c r="V39" s="26"/>
      <c r="W39" s="26"/>
      <c r="X39" s="26"/>
      <c r="Y39" s="26"/>
      <c r="Z39" s="27"/>
    </row>
    <row r="40" spans="2:26" x14ac:dyDescent="0.45">
      <c r="B40" s="3" t="s">
        <v>188</v>
      </c>
      <c r="C40" s="11" t="s">
        <v>167</v>
      </c>
      <c r="D40" s="11" t="s">
        <v>186</v>
      </c>
      <c r="E40" s="11" t="s">
        <v>121</v>
      </c>
      <c r="F40" s="11" t="s">
        <v>189</v>
      </c>
      <c r="G40" s="11" t="s">
        <v>190</v>
      </c>
      <c r="H40" s="11" t="s">
        <v>191</v>
      </c>
      <c r="I40" s="11" t="s">
        <v>192</v>
      </c>
      <c r="J40" s="11">
        <v>3</v>
      </c>
      <c r="K40" s="11" t="s">
        <v>196</v>
      </c>
      <c r="L40" s="11" t="s">
        <v>193</v>
      </c>
      <c r="M40" s="11" t="s">
        <v>194</v>
      </c>
      <c r="N40" s="12">
        <v>600000</v>
      </c>
      <c r="O40" s="12" t="s">
        <v>6</v>
      </c>
      <c r="P40" s="26" t="s">
        <v>6</v>
      </c>
      <c r="Q40" s="26"/>
      <c r="R40" s="26"/>
      <c r="S40" s="26"/>
      <c r="T40" s="26"/>
      <c r="U40" s="26"/>
      <c r="V40" s="26" t="s">
        <v>202</v>
      </c>
      <c r="W40" s="26">
        <v>150000</v>
      </c>
      <c r="X40" s="26">
        <v>300000</v>
      </c>
      <c r="Y40" s="26">
        <v>450000</v>
      </c>
      <c r="Z40" s="27"/>
    </row>
    <row r="41" spans="2:26" x14ac:dyDescent="0.45">
      <c r="B41" s="3"/>
      <c r="C41" s="11"/>
      <c r="D41" s="11"/>
      <c r="E41" s="11"/>
      <c r="F41" s="11"/>
      <c r="G41" s="11"/>
      <c r="H41" s="11"/>
      <c r="I41" s="11"/>
      <c r="J41" s="11"/>
      <c r="K41" s="11"/>
      <c r="L41" s="11"/>
      <c r="M41" s="11"/>
      <c r="N41" s="12"/>
      <c r="O41" s="12"/>
      <c r="P41" s="26"/>
      <c r="Q41" s="26"/>
      <c r="R41" s="26"/>
      <c r="S41" s="26"/>
      <c r="T41" s="26"/>
      <c r="U41" s="26"/>
      <c r="V41" s="26"/>
      <c r="W41" s="26"/>
      <c r="X41" s="26"/>
      <c r="Y41" s="26"/>
      <c r="Z41" s="27"/>
    </row>
    <row r="42" spans="2:26" x14ac:dyDescent="0.45">
      <c r="B42" s="3"/>
      <c r="C42" s="11"/>
      <c r="D42" s="11"/>
      <c r="E42" s="11"/>
      <c r="F42" s="11"/>
      <c r="G42" s="11"/>
      <c r="H42" s="11"/>
      <c r="I42" s="11"/>
      <c r="J42" s="11"/>
      <c r="K42" s="11"/>
      <c r="L42" s="11"/>
      <c r="M42" s="11"/>
      <c r="N42" s="12"/>
      <c r="O42" s="12"/>
      <c r="P42" s="26"/>
      <c r="Q42" s="26"/>
      <c r="R42" s="26"/>
      <c r="S42" s="26"/>
      <c r="T42" s="26"/>
      <c r="U42" s="26"/>
      <c r="V42" s="26"/>
      <c r="W42" s="26"/>
      <c r="X42" s="26"/>
      <c r="Y42" s="26"/>
      <c r="Z42" s="27"/>
    </row>
    <row r="43" spans="2:26" x14ac:dyDescent="0.45">
      <c r="B43" s="3"/>
      <c r="C43" s="11"/>
      <c r="D43" s="11"/>
      <c r="E43" s="11"/>
      <c r="F43" s="11"/>
      <c r="G43" s="11"/>
      <c r="H43" s="11"/>
      <c r="I43" s="11"/>
      <c r="J43" s="11"/>
      <c r="K43" s="11"/>
      <c r="L43" s="11"/>
      <c r="M43" s="11"/>
      <c r="N43" s="12"/>
      <c r="O43" s="12"/>
      <c r="P43" s="26"/>
      <c r="Q43" s="26"/>
      <c r="R43" s="26"/>
      <c r="S43" s="26"/>
      <c r="T43" s="26"/>
      <c r="U43" s="26"/>
      <c r="V43" s="26"/>
      <c r="W43" s="26"/>
      <c r="X43" s="26"/>
      <c r="Y43" s="26"/>
      <c r="Z43" s="27"/>
    </row>
    <row r="44" spans="2:26" x14ac:dyDescent="0.45">
      <c r="B44" s="3"/>
      <c r="C44" s="11"/>
      <c r="D44" s="11"/>
      <c r="E44" s="11"/>
      <c r="F44" s="11"/>
      <c r="G44" s="11"/>
      <c r="H44" s="11"/>
      <c r="I44" s="11"/>
      <c r="J44" s="11"/>
      <c r="K44" s="11"/>
      <c r="L44" s="11"/>
      <c r="M44" s="11"/>
      <c r="N44" s="12"/>
      <c r="O44" s="12"/>
      <c r="P44" s="26"/>
      <c r="Q44" s="26"/>
      <c r="R44" s="26"/>
      <c r="S44" s="26"/>
      <c r="T44" s="26"/>
      <c r="U44" s="26"/>
      <c r="V44" s="26"/>
      <c r="W44" s="26"/>
      <c r="X44" s="26"/>
      <c r="Y44" s="26"/>
      <c r="Z44" s="27"/>
    </row>
    <row r="45" spans="2:26" x14ac:dyDescent="0.45">
      <c r="B45" s="2"/>
      <c r="C45" s="11"/>
      <c r="D45" s="11"/>
      <c r="E45" s="11"/>
      <c r="F45" s="11"/>
      <c r="G45" s="11"/>
      <c r="H45" s="11"/>
      <c r="I45" s="11"/>
      <c r="J45" s="11"/>
      <c r="K45" s="11"/>
      <c r="L45" s="11"/>
      <c r="M45" s="11"/>
      <c r="N45" s="12"/>
      <c r="O45" s="12"/>
      <c r="P45" s="26"/>
      <c r="Q45" s="26"/>
      <c r="R45" s="26"/>
      <c r="S45" s="26"/>
      <c r="T45" s="26"/>
      <c r="U45" s="26"/>
      <c r="V45" s="26"/>
      <c r="W45" s="26"/>
      <c r="X45" s="26"/>
      <c r="Y45" s="26"/>
      <c r="Z45" s="27"/>
    </row>
    <row r="46" spans="2:26" x14ac:dyDescent="0.45">
      <c r="B46" s="2"/>
      <c r="C46" s="2"/>
      <c r="D46" s="2"/>
      <c r="E46" s="2"/>
      <c r="F46" s="2"/>
      <c r="G46" s="2"/>
      <c r="H46" s="2"/>
      <c r="I46" s="2"/>
      <c r="J46" s="2"/>
      <c r="K46" s="2"/>
      <c r="L46" s="2"/>
      <c r="M46" s="3"/>
      <c r="N46" s="3"/>
      <c r="O46" s="3"/>
      <c r="P46" s="26"/>
      <c r="Q46" s="26"/>
      <c r="R46" s="26"/>
      <c r="S46" s="26"/>
      <c r="T46" s="26"/>
      <c r="U46" s="26"/>
      <c r="V46" s="26"/>
      <c r="W46" s="26"/>
      <c r="X46" s="26"/>
      <c r="Y46" s="26"/>
      <c r="Z46" s="27"/>
    </row>
    <row r="47" spans="2:26" x14ac:dyDescent="0.45">
      <c r="B47" s="2"/>
      <c r="C47" s="2"/>
      <c r="D47" s="2"/>
      <c r="E47" s="2"/>
      <c r="F47" s="2"/>
      <c r="G47" s="2"/>
      <c r="H47" s="2"/>
      <c r="I47" s="2"/>
      <c r="J47" s="2"/>
      <c r="K47" s="2"/>
      <c r="L47" s="2"/>
      <c r="M47" s="3"/>
      <c r="N47" s="3"/>
      <c r="O47" s="3"/>
      <c r="P47" s="26"/>
      <c r="Q47" s="26"/>
      <c r="R47" s="26"/>
      <c r="S47" s="26"/>
      <c r="T47" s="26"/>
      <c r="U47" s="26"/>
      <c r="V47" s="26"/>
      <c r="W47" s="26"/>
      <c r="X47" s="26"/>
      <c r="Y47" s="26"/>
      <c r="Z47" s="27"/>
    </row>
    <row r="48" spans="2:26" x14ac:dyDescent="0.45">
      <c r="B48" s="3" t="s">
        <v>220</v>
      </c>
      <c r="C48" s="11" t="s">
        <v>167</v>
      </c>
      <c r="D48" s="11" t="s">
        <v>186</v>
      </c>
      <c r="E48" s="11" t="s">
        <v>121</v>
      </c>
      <c r="F48" s="11" t="s">
        <v>189</v>
      </c>
      <c r="G48" s="11" t="s">
        <v>190</v>
      </c>
      <c r="H48" s="11" t="s">
        <v>191</v>
      </c>
      <c r="I48" s="11" t="s">
        <v>192</v>
      </c>
      <c r="J48" s="11">
        <v>4</v>
      </c>
      <c r="K48" s="11" t="s">
        <v>208</v>
      </c>
      <c r="L48" s="11" t="s">
        <v>193</v>
      </c>
      <c r="M48" s="11" t="s">
        <v>209</v>
      </c>
      <c r="N48" s="12">
        <v>600000</v>
      </c>
      <c r="O48" s="12" t="s">
        <v>221</v>
      </c>
      <c r="P48" s="26" t="s">
        <v>6</v>
      </c>
      <c r="Q48" s="26">
        <v>30000</v>
      </c>
      <c r="R48" s="26" t="s">
        <v>203</v>
      </c>
      <c r="S48" s="26"/>
      <c r="T48" s="26"/>
      <c r="U48" s="26"/>
      <c r="V48" s="26" t="s">
        <v>203</v>
      </c>
      <c r="W48" s="26">
        <v>50000</v>
      </c>
      <c r="X48" s="26">
        <v>70000</v>
      </c>
      <c r="Y48" s="26">
        <v>100000</v>
      </c>
      <c r="Z48" s="27"/>
    </row>
    <row r="49" spans="2:26" x14ac:dyDescent="0.45">
      <c r="B49" s="2"/>
      <c r="C49" s="2"/>
      <c r="D49" s="2"/>
      <c r="E49" s="2"/>
      <c r="F49" s="2"/>
      <c r="G49" s="2"/>
      <c r="H49" s="2"/>
      <c r="I49" s="2"/>
      <c r="J49" s="2"/>
      <c r="K49" s="2"/>
      <c r="L49" s="2"/>
      <c r="M49" s="3"/>
      <c r="N49" s="3"/>
      <c r="O49" s="12"/>
      <c r="P49" s="26"/>
      <c r="Q49" s="26"/>
      <c r="R49" s="26"/>
      <c r="S49" s="26"/>
      <c r="T49" s="26"/>
      <c r="U49" s="26"/>
      <c r="V49" s="26"/>
      <c r="W49" s="26"/>
      <c r="X49" s="26"/>
      <c r="Y49" s="26"/>
      <c r="Z49" s="27"/>
    </row>
    <row r="50" spans="2:26" x14ac:dyDescent="0.45">
      <c r="B50" s="2"/>
      <c r="C50" s="2"/>
      <c r="D50" s="2"/>
      <c r="E50" s="2"/>
      <c r="F50" s="2"/>
      <c r="G50" s="2"/>
      <c r="H50" s="2"/>
      <c r="I50" s="2"/>
      <c r="J50" s="2"/>
      <c r="K50" s="2"/>
      <c r="L50" s="2"/>
      <c r="M50" s="3"/>
      <c r="N50" s="3"/>
      <c r="O50" s="3"/>
      <c r="P50" s="26"/>
      <c r="Q50" s="26"/>
      <c r="R50" s="26"/>
      <c r="S50" s="26"/>
      <c r="T50" s="26"/>
      <c r="U50" s="26"/>
      <c r="V50" s="26"/>
      <c r="W50" s="26"/>
      <c r="X50" s="26"/>
      <c r="Y50" s="26"/>
      <c r="Z50" s="27"/>
    </row>
    <row r="51" spans="2:26" x14ac:dyDescent="0.45">
      <c r="B51" s="2"/>
      <c r="C51" s="2"/>
      <c r="D51" s="2"/>
      <c r="E51" s="2"/>
      <c r="F51" s="2"/>
      <c r="G51" s="2"/>
      <c r="H51" s="2"/>
      <c r="I51" s="2"/>
      <c r="J51" s="2"/>
      <c r="K51" s="2"/>
      <c r="L51" s="2"/>
      <c r="M51" s="3"/>
      <c r="N51" s="3"/>
      <c r="O51" s="3"/>
      <c r="P51" s="26"/>
      <c r="Q51" s="26"/>
      <c r="R51" s="26"/>
      <c r="S51" s="26"/>
      <c r="T51" s="26"/>
      <c r="U51" s="26"/>
      <c r="V51" s="26"/>
      <c r="W51" s="26"/>
      <c r="X51" s="26"/>
      <c r="Y51" s="26"/>
      <c r="Z51" s="27"/>
    </row>
    <row r="52" spans="2:26" x14ac:dyDescent="0.45">
      <c r="B52" s="2"/>
      <c r="C52" s="2"/>
      <c r="D52" s="2"/>
      <c r="E52" s="2"/>
      <c r="F52" s="2"/>
      <c r="G52" s="2"/>
      <c r="H52" s="2"/>
      <c r="I52" s="2"/>
      <c r="J52" s="2"/>
      <c r="K52" s="2"/>
      <c r="L52" s="2"/>
      <c r="M52" s="3"/>
      <c r="N52" s="3"/>
      <c r="O52" s="3"/>
      <c r="P52" s="26"/>
      <c r="Q52" s="26"/>
      <c r="R52" s="26"/>
      <c r="S52" s="26"/>
      <c r="T52" s="26"/>
      <c r="U52" s="26"/>
      <c r="V52" s="26"/>
      <c r="W52" s="26"/>
      <c r="X52" s="26"/>
      <c r="Y52" s="26"/>
      <c r="Z52" s="27"/>
    </row>
    <row r="53" spans="2:26" x14ac:dyDescent="0.45">
      <c r="B53" s="2"/>
      <c r="C53" s="2"/>
      <c r="D53" s="2"/>
      <c r="E53" s="2"/>
      <c r="F53" s="2"/>
      <c r="G53" s="2"/>
      <c r="H53" s="2"/>
      <c r="I53" s="2"/>
      <c r="J53" s="2"/>
      <c r="K53" s="2"/>
      <c r="L53" s="2"/>
      <c r="M53" s="3"/>
      <c r="N53" s="3"/>
      <c r="O53" s="3"/>
      <c r="P53" s="26"/>
      <c r="Q53" s="26"/>
      <c r="R53" s="26"/>
      <c r="S53" s="26"/>
      <c r="T53" s="26"/>
      <c r="U53" s="26"/>
      <c r="V53" s="26"/>
      <c r="W53" s="26"/>
      <c r="X53" s="26"/>
      <c r="Y53" s="26"/>
      <c r="Z53" s="27"/>
    </row>
    <row r="54" spans="2:26" x14ac:dyDescent="0.45">
      <c r="B54" s="2"/>
      <c r="C54" s="2"/>
      <c r="D54" s="2"/>
      <c r="E54" s="2"/>
      <c r="F54" s="2"/>
      <c r="G54" s="2"/>
      <c r="H54" s="2"/>
      <c r="I54" s="2"/>
      <c r="J54" s="2"/>
      <c r="K54" s="2"/>
      <c r="L54" s="2"/>
      <c r="M54" s="3"/>
      <c r="N54" s="3"/>
      <c r="O54" s="3"/>
      <c r="P54" s="26"/>
      <c r="Q54" s="26"/>
      <c r="R54" s="26"/>
      <c r="S54" s="26"/>
      <c r="T54" s="26"/>
      <c r="U54" s="26"/>
      <c r="V54" s="26"/>
      <c r="W54" s="26"/>
      <c r="X54" s="26"/>
      <c r="Y54" s="26"/>
      <c r="Z54" s="27"/>
    </row>
    <row r="55" spans="2:26" x14ac:dyDescent="0.45">
      <c r="B55" s="2"/>
      <c r="C55" s="2"/>
      <c r="D55" s="2"/>
      <c r="E55" s="2"/>
      <c r="F55" s="2"/>
      <c r="G55" s="2"/>
      <c r="H55" s="2"/>
      <c r="I55" s="2"/>
      <c r="J55" s="2"/>
      <c r="K55" s="2"/>
      <c r="L55" s="2"/>
      <c r="M55" s="3"/>
      <c r="N55" s="3"/>
      <c r="O55" s="3"/>
      <c r="P55" s="26"/>
      <c r="Q55" s="26"/>
      <c r="R55" s="26"/>
      <c r="S55" s="26"/>
      <c r="T55" s="26"/>
      <c r="U55" s="26"/>
      <c r="V55" s="26"/>
      <c r="W55" s="26"/>
      <c r="X55" s="26"/>
      <c r="Y55" s="26"/>
      <c r="Z55" s="27"/>
    </row>
    <row r="56" spans="2:26" x14ac:dyDescent="0.45">
      <c r="B56" s="2"/>
      <c r="C56" s="2"/>
      <c r="D56" s="2"/>
      <c r="E56" s="2"/>
      <c r="F56" s="2"/>
      <c r="G56" s="2"/>
      <c r="H56" s="2"/>
      <c r="I56" s="2"/>
      <c r="J56" s="2"/>
      <c r="K56" s="2"/>
      <c r="L56" s="2"/>
      <c r="M56" s="3"/>
      <c r="N56" s="3"/>
      <c r="O56" s="3"/>
      <c r="P56" s="26"/>
      <c r="Q56" s="26"/>
      <c r="R56" s="26"/>
      <c r="S56" s="26"/>
      <c r="T56" s="26"/>
      <c r="U56" s="26"/>
      <c r="V56" s="26"/>
      <c r="W56" s="26"/>
      <c r="X56" s="26"/>
      <c r="Y56" s="26"/>
      <c r="Z56" s="27"/>
    </row>
    <row r="57" spans="2:26" x14ac:dyDescent="0.45">
      <c r="B57" s="2"/>
      <c r="C57" s="2"/>
      <c r="D57" s="2"/>
      <c r="E57" s="2"/>
      <c r="F57" s="2"/>
      <c r="G57" s="2"/>
      <c r="H57" s="2"/>
      <c r="I57" s="2"/>
      <c r="J57" s="2"/>
      <c r="K57" s="2"/>
      <c r="L57" s="2"/>
      <c r="M57" s="3"/>
      <c r="N57" s="3"/>
      <c r="O57" s="3"/>
      <c r="P57" s="26"/>
      <c r="Q57" s="26"/>
      <c r="R57" s="26"/>
      <c r="S57" s="26"/>
      <c r="T57" s="26"/>
      <c r="U57" s="26"/>
      <c r="V57" s="26"/>
      <c r="W57" s="26"/>
      <c r="X57" s="26"/>
      <c r="Y57" s="26"/>
      <c r="Z57" s="27"/>
    </row>
  </sheetData>
  <sheetProtection algorithmName="SHA-512" hashValue="fMDyTIjgFFRzTtbg6JTOB1l6HSqdHZnkRXzja0QrZoh/QxM6Su4uEeob1KDnSuupqdIXGykGwgdSY786657zWg==" saltValue="1IXZ4qVWzh5bun6IB/Ju4A==" spinCount="100000" sheet="1" objects="1" scenarios="1"/>
  <mergeCells count="8">
    <mergeCell ref="B4:Z4"/>
    <mergeCell ref="W18:AA18"/>
    <mergeCell ref="B22:B23"/>
    <mergeCell ref="C22:O22"/>
    <mergeCell ref="P22:P23"/>
    <mergeCell ref="Q22:U22"/>
    <mergeCell ref="V22:Y22"/>
    <mergeCell ref="Z22:Z23"/>
  </mergeCells>
  <phoneticPr fontId="1"/>
  <dataValidations count="1">
    <dataValidation type="list" allowBlank="1" showInputMessage="1" showErrorMessage="1" sqref="P24:P57" xr:uid="{5DFDA839-0C4C-4C34-8CF4-F55AB9C79DFB}">
      <formula1>$AA$1:$AA$2</formula1>
    </dataValidation>
  </dataValidations>
  <hyperlinks>
    <hyperlink ref="B18" r:id="rId1" xr:uid="{FF4CB864-372F-405B-B144-F925000577F8}"/>
    <hyperlink ref="E14" r:id="rId2" xr:uid="{B1D3337D-5246-41AE-8679-5B3D5D640D7C}"/>
  </hyperlinks>
  <pageMargins left="0.36" right="0.7" top="0.75" bottom="0.75" header="0.3" footer="0.3"/>
  <pageSetup paperSize="9" scale="28"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52BB8-4148-43B4-88C2-F8918238F65F}">
  <dimension ref="A1:DC305"/>
  <sheetViews>
    <sheetView zoomScale="70" zoomScaleNormal="70" workbookViewId="0">
      <selection activeCell="E25" sqref="E25"/>
    </sheetView>
  </sheetViews>
  <sheetFormatPr defaultColWidth="8.796875" defaultRowHeight="18" x14ac:dyDescent="0.45"/>
  <cols>
    <col min="1" max="1" width="14.3984375" style="46" bestFit="1" customWidth="1"/>
    <col min="2" max="2" width="11" style="46" bestFit="1" customWidth="1"/>
    <col min="3" max="3" width="13" style="46" bestFit="1" customWidth="1"/>
    <col min="4" max="4" width="17.19921875" style="46" bestFit="1" customWidth="1"/>
    <col min="5" max="5" width="27.59765625" style="46" bestFit="1" customWidth="1"/>
    <col min="6" max="6" width="13" style="46" bestFit="1" customWidth="1"/>
    <col min="7" max="7" width="24.59765625" style="46" bestFit="1" customWidth="1"/>
    <col min="8" max="8" width="10.3984375" style="46" bestFit="1" customWidth="1"/>
    <col min="9" max="9" width="8.59765625" style="46" bestFit="1" customWidth="1"/>
    <col min="10" max="10" width="20.796875" style="46" bestFit="1" customWidth="1"/>
    <col min="11" max="12" width="13" style="46" bestFit="1" customWidth="1"/>
    <col min="13" max="13" width="17.19921875" style="46" bestFit="1" customWidth="1"/>
    <col min="14" max="14" width="25.5" style="46" bestFit="1" customWidth="1"/>
    <col min="15" max="15" width="8.796875" style="46"/>
    <col min="16" max="16" width="10.09765625" style="46" bestFit="1" customWidth="1"/>
    <col min="17" max="17" width="17.19921875" style="46" bestFit="1" customWidth="1"/>
    <col min="18" max="18" width="8.796875" style="46"/>
    <col min="19" max="19" width="14" style="46" bestFit="1" customWidth="1"/>
    <col min="20" max="20" width="16.09765625" style="46" bestFit="1" customWidth="1"/>
    <col min="21" max="23" width="8.796875" style="46"/>
    <col min="24" max="24" width="15.09765625" style="46" bestFit="1" customWidth="1"/>
    <col min="25" max="25" width="17.19921875" style="46" bestFit="1" customWidth="1"/>
    <col min="26" max="26" width="19.19921875" style="46" bestFit="1" customWidth="1"/>
    <col min="27" max="28" width="15.09765625" style="46" bestFit="1" customWidth="1"/>
    <col min="29" max="29" width="13.59765625" style="46" bestFit="1" customWidth="1"/>
    <col min="30" max="30" width="9" style="46" bestFit="1" customWidth="1"/>
    <col min="31" max="31" width="17.19921875" style="46" bestFit="1" customWidth="1"/>
    <col min="32" max="32" width="15.09765625" style="46" bestFit="1" customWidth="1"/>
    <col min="33" max="33" width="41.69921875" style="46" bestFit="1" customWidth="1"/>
    <col min="34" max="16384" width="8.796875" style="46"/>
  </cols>
  <sheetData>
    <row r="1" spans="1:107" x14ac:dyDescent="0.45">
      <c r="A1" s="46" t="s">
        <v>10</v>
      </c>
      <c r="B1" s="46" t="s">
        <v>11</v>
      </c>
      <c r="C1" s="46" t="s">
        <v>12</v>
      </c>
      <c r="D1" s="46" t="s">
        <v>13</v>
      </c>
      <c r="E1" s="46" t="s">
        <v>23</v>
      </c>
      <c r="F1" s="46" t="s">
        <v>14</v>
      </c>
      <c r="G1" s="46" t="s">
        <v>24</v>
      </c>
      <c r="H1" s="46" t="s">
        <v>25</v>
      </c>
      <c r="I1" s="46" t="s">
        <v>15</v>
      </c>
      <c r="J1" s="46" t="s">
        <v>26</v>
      </c>
      <c r="K1" s="46" t="s">
        <v>27</v>
      </c>
      <c r="L1" s="46" t="s">
        <v>28</v>
      </c>
      <c r="M1" s="46" t="s">
        <v>29</v>
      </c>
      <c r="N1" s="46" t="s">
        <v>30</v>
      </c>
      <c r="O1" s="46" t="s">
        <v>31</v>
      </c>
      <c r="P1" s="46" t="s">
        <v>32</v>
      </c>
      <c r="Q1" s="46" t="s">
        <v>33</v>
      </c>
      <c r="R1" s="46" t="s">
        <v>34</v>
      </c>
      <c r="S1" s="46" t="s">
        <v>35</v>
      </c>
      <c r="T1" s="46" t="s">
        <v>36</v>
      </c>
      <c r="U1" s="46" t="s">
        <v>37</v>
      </c>
      <c r="V1" s="46" t="s">
        <v>38</v>
      </c>
      <c r="W1" s="46" t="s">
        <v>39</v>
      </c>
      <c r="X1" s="46" t="s">
        <v>40</v>
      </c>
      <c r="Y1" s="46" t="s">
        <v>41</v>
      </c>
      <c r="Z1" s="46" t="s">
        <v>42</v>
      </c>
      <c r="AA1" s="46" t="s">
        <v>19</v>
      </c>
      <c r="AB1" s="46" t="s">
        <v>20</v>
      </c>
      <c r="AC1" s="46" t="s">
        <v>21</v>
      </c>
      <c r="AD1" s="46" t="s">
        <v>43</v>
      </c>
      <c r="AE1" s="46" t="s">
        <v>44</v>
      </c>
      <c r="AF1" s="46" t="s">
        <v>45</v>
      </c>
      <c r="AG1" s="46" t="s">
        <v>46</v>
      </c>
      <c r="AH1" s="46" t="s">
        <v>47</v>
      </c>
      <c r="AI1" s="46" t="s">
        <v>48</v>
      </c>
      <c r="AJ1" s="46" t="s">
        <v>49</v>
      </c>
      <c r="AK1" s="46" t="s">
        <v>50</v>
      </c>
      <c r="AL1" s="46" t="s">
        <v>51</v>
      </c>
      <c r="AM1" s="46" t="s">
        <v>52</v>
      </c>
      <c r="AN1" s="46" t="s">
        <v>53</v>
      </c>
      <c r="AO1" s="46" t="s">
        <v>54</v>
      </c>
      <c r="AP1" s="46" t="s">
        <v>55</v>
      </c>
      <c r="AQ1" s="46" t="s">
        <v>56</v>
      </c>
      <c r="AR1" s="46" t="s">
        <v>57</v>
      </c>
      <c r="AS1" s="46" t="s">
        <v>58</v>
      </c>
      <c r="AT1" s="46" t="s">
        <v>59</v>
      </c>
      <c r="AU1" s="46" t="s">
        <v>60</v>
      </c>
      <c r="AV1" s="46" t="s">
        <v>61</v>
      </c>
      <c r="AW1" s="46" t="s">
        <v>62</v>
      </c>
      <c r="AX1" s="46" t="s">
        <v>63</v>
      </c>
      <c r="AY1" s="46" t="s">
        <v>64</v>
      </c>
      <c r="AZ1" s="46" t="s">
        <v>65</v>
      </c>
      <c r="BA1" s="46" t="s">
        <v>66</v>
      </c>
      <c r="BB1" s="46" t="s">
        <v>67</v>
      </c>
      <c r="BC1" s="46" t="s">
        <v>68</v>
      </c>
      <c r="BD1" s="46" t="s">
        <v>69</v>
      </c>
      <c r="BE1" s="46" t="s">
        <v>70</v>
      </c>
      <c r="BF1" s="46" t="s">
        <v>71</v>
      </c>
      <c r="BG1" s="46" t="s">
        <v>72</v>
      </c>
      <c r="BH1" s="46" t="s">
        <v>73</v>
      </c>
      <c r="BI1" s="46" t="s">
        <v>74</v>
      </c>
      <c r="BJ1" s="46" t="s">
        <v>75</v>
      </c>
      <c r="BK1" s="46" t="s">
        <v>76</v>
      </c>
      <c r="BL1" s="46" t="s">
        <v>77</v>
      </c>
      <c r="BM1" s="46" t="s">
        <v>78</v>
      </c>
      <c r="BN1" s="46" t="s">
        <v>79</v>
      </c>
      <c r="BO1" s="46" t="s">
        <v>80</v>
      </c>
      <c r="BP1" s="46" t="s">
        <v>81</v>
      </c>
      <c r="BQ1" s="46" t="s">
        <v>82</v>
      </c>
      <c r="BR1" s="46" t="s">
        <v>83</v>
      </c>
      <c r="BS1" s="46" t="s">
        <v>84</v>
      </c>
      <c r="BT1" s="46" t="s">
        <v>85</v>
      </c>
      <c r="BU1" s="46" t="s">
        <v>86</v>
      </c>
      <c r="BV1" s="46" t="s">
        <v>87</v>
      </c>
      <c r="BW1" s="46" t="s">
        <v>88</v>
      </c>
      <c r="BX1" s="46" t="s">
        <v>89</v>
      </c>
      <c r="BY1" s="46" t="s">
        <v>90</v>
      </c>
      <c r="BZ1" s="46" t="s">
        <v>91</v>
      </c>
      <c r="CA1" s="46" t="s">
        <v>92</v>
      </c>
      <c r="CB1" s="46" t="s">
        <v>93</v>
      </c>
      <c r="CC1" s="46" t="s">
        <v>94</v>
      </c>
      <c r="CD1" s="46" t="s">
        <v>95</v>
      </c>
      <c r="CE1" s="46" t="s">
        <v>96</v>
      </c>
      <c r="CF1" s="46" t="s">
        <v>97</v>
      </c>
      <c r="CG1" s="46" t="s">
        <v>98</v>
      </c>
      <c r="CH1" s="46" t="s">
        <v>99</v>
      </c>
      <c r="CI1" s="46" t="s">
        <v>100</v>
      </c>
      <c r="CJ1" s="46" t="s">
        <v>101</v>
      </c>
      <c r="CK1" s="46" t="s">
        <v>102</v>
      </c>
      <c r="CL1" s="46" t="s">
        <v>103</v>
      </c>
      <c r="CM1" s="46" t="s">
        <v>104</v>
      </c>
      <c r="CN1" s="46" t="s">
        <v>105</v>
      </c>
      <c r="CO1" s="46" t="s">
        <v>106</v>
      </c>
      <c r="CP1" s="46" t="s">
        <v>107</v>
      </c>
      <c r="CQ1" s="46" t="s">
        <v>108</v>
      </c>
      <c r="CR1" s="46" t="s">
        <v>109</v>
      </c>
      <c r="CS1" s="46" t="s">
        <v>110</v>
      </c>
      <c r="CT1" s="46" t="s">
        <v>111</v>
      </c>
      <c r="CU1" s="46" t="s">
        <v>112</v>
      </c>
      <c r="CV1" s="46" t="s">
        <v>113</v>
      </c>
      <c r="CW1" s="46" t="s">
        <v>114</v>
      </c>
      <c r="CX1" s="46" t="s">
        <v>115</v>
      </c>
      <c r="CY1" s="46" t="s">
        <v>116</v>
      </c>
      <c r="CZ1" s="46" t="s">
        <v>117</v>
      </c>
      <c r="DA1" s="46" t="s">
        <v>118</v>
      </c>
      <c r="DB1" s="46" t="s">
        <v>119</v>
      </c>
      <c r="DC1" s="46" t="s">
        <v>120</v>
      </c>
    </row>
    <row r="2" spans="1:107" x14ac:dyDescent="0.45">
      <c r="A2" s="48" t="s">
        <v>167</v>
      </c>
      <c r="B2" s="48" t="s">
        <v>186</v>
      </c>
      <c r="C2" s="48" t="s">
        <v>121</v>
      </c>
      <c r="D2" s="48" t="s">
        <v>189</v>
      </c>
      <c r="E2" s="48" t="s">
        <v>168</v>
      </c>
      <c r="F2" s="48" t="s">
        <v>191</v>
      </c>
      <c r="G2" s="48" t="s">
        <v>239</v>
      </c>
      <c r="H2" s="48" t="s">
        <v>240</v>
      </c>
      <c r="I2" s="48" t="s">
        <v>241</v>
      </c>
      <c r="J2" s="48" t="s">
        <v>242</v>
      </c>
      <c r="K2" s="48" t="s">
        <v>243</v>
      </c>
      <c r="L2" s="48" t="s">
        <v>168</v>
      </c>
      <c r="M2" s="47"/>
      <c r="N2" s="48" t="s">
        <v>168</v>
      </c>
      <c r="O2" s="47"/>
      <c r="P2" s="47"/>
      <c r="Q2" s="47"/>
      <c r="R2" s="48" t="s">
        <v>244</v>
      </c>
      <c r="S2" s="47"/>
      <c r="T2" s="47"/>
      <c r="U2" s="48" t="s">
        <v>244</v>
      </c>
      <c r="V2" s="47"/>
      <c r="W2" s="48" t="s">
        <v>168</v>
      </c>
      <c r="X2" s="48" t="s">
        <v>169</v>
      </c>
      <c r="Y2" s="48" t="s">
        <v>245</v>
      </c>
      <c r="Z2" s="48" t="s">
        <v>246</v>
      </c>
      <c r="AA2" s="48" t="s">
        <v>247</v>
      </c>
      <c r="AB2" s="48" t="s">
        <v>248</v>
      </c>
      <c r="AC2" s="48" t="s">
        <v>170</v>
      </c>
      <c r="AD2" s="48" t="s">
        <v>249</v>
      </c>
      <c r="AE2" s="48" t="s">
        <v>168</v>
      </c>
      <c r="AF2" s="48" t="s">
        <v>168</v>
      </c>
      <c r="AG2" s="48" t="s">
        <v>168</v>
      </c>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row>
    <row r="3" spans="1:107" x14ac:dyDescent="0.45">
      <c r="A3" s="48" t="s">
        <v>167</v>
      </c>
      <c r="B3" s="48" t="s">
        <v>186</v>
      </c>
      <c r="C3" s="48" t="s">
        <v>121</v>
      </c>
      <c r="D3" s="48" t="s">
        <v>189</v>
      </c>
      <c r="E3" s="48" t="s">
        <v>168</v>
      </c>
      <c r="F3" s="48" t="s">
        <v>191</v>
      </c>
      <c r="G3" s="48" t="s">
        <v>239</v>
      </c>
      <c r="H3" s="48" t="s">
        <v>240</v>
      </c>
      <c r="I3" s="48" t="s">
        <v>241</v>
      </c>
      <c r="J3" s="48" t="s">
        <v>242</v>
      </c>
      <c r="K3" s="48" t="s">
        <v>243</v>
      </c>
      <c r="L3" s="48" t="s">
        <v>244</v>
      </c>
      <c r="M3" s="47"/>
      <c r="N3" s="48" t="s">
        <v>168</v>
      </c>
      <c r="O3" s="47"/>
      <c r="P3" s="47"/>
      <c r="Q3" s="47"/>
      <c r="R3" s="48" t="s">
        <v>244</v>
      </c>
      <c r="S3" s="47"/>
      <c r="T3" s="47"/>
      <c r="U3" s="48" t="s">
        <v>244</v>
      </c>
      <c r="V3" s="47"/>
      <c r="W3" s="48" t="s">
        <v>171</v>
      </c>
      <c r="X3" s="48" t="s">
        <v>172</v>
      </c>
      <c r="Y3" s="48" t="s">
        <v>245</v>
      </c>
      <c r="Z3" s="48" t="s">
        <v>250</v>
      </c>
      <c r="AA3" s="48" t="s">
        <v>251</v>
      </c>
      <c r="AB3" s="48" t="s">
        <v>252</v>
      </c>
      <c r="AC3" s="48" t="s">
        <v>173</v>
      </c>
      <c r="AD3" s="48" t="s">
        <v>253</v>
      </c>
      <c r="AE3" s="48" t="s">
        <v>244</v>
      </c>
      <c r="AF3" s="48" t="s">
        <v>244</v>
      </c>
      <c r="AG3" s="48" t="s">
        <v>244</v>
      </c>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row>
    <row r="4" spans="1:107" x14ac:dyDescent="0.45">
      <c r="A4" s="48" t="s">
        <v>167</v>
      </c>
      <c r="B4" s="48" t="s">
        <v>186</v>
      </c>
      <c r="C4" s="48" t="s">
        <v>121</v>
      </c>
      <c r="D4" s="48" t="s">
        <v>189</v>
      </c>
      <c r="E4" s="48" t="s">
        <v>168</v>
      </c>
      <c r="F4" s="48" t="s">
        <v>191</v>
      </c>
      <c r="G4" s="48" t="s">
        <v>239</v>
      </c>
      <c r="H4" s="48" t="s">
        <v>240</v>
      </c>
      <c r="I4" s="48" t="s">
        <v>241</v>
      </c>
      <c r="J4" s="48" t="s">
        <v>242</v>
      </c>
      <c r="K4" s="48" t="s">
        <v>243</v>
      </c>
      <c r="L4" s="48" t="s">
        <v>168</v>
      </c>
      <c r="M4" s="47"/>
      <c r="N4" s="48" t="s">
        <v>168</v>
      </c>
      <c r="O4" s="47"/>
      <c r="P4" s="47"/>
      <c r="Q4" s="47"/>
      <c r="R4" s="48" t="s">
        <v>244</v>
      </c>
      <c r="S4" s="47"/>
      <c r="T4" s="47"/>
      <c r="U4" s="48" t="s">
        <v>244</v>
      </c>
      <c r="V4" s="47"/>
      <c r="W4" s="48" t="s">
        <v>254</v>
      </c>
      <c r="X4" s="48" t="s">
        <v>255</v>
      </c>
      <c r="Y4" s="48" t="s">
        <v>245</v>
      </c>
      <c r="Z4" s="48" t="s">
        <v>256</v>
      </c>
      <c r="AA4" s="48" t="s">
        <v>257</v>
      </c>
      <c r="AB4" s="48" t="s">
        <v>258</v>
      </c>
      <c r="AC4" s="48" t="s">
        <v>259</v>
      </c>
      <c r="AD4" s="48" t="s">
        <v>260</v>
      </c>
      <c r="AE4" s="48" t="s">
        <v>168</v>
      </c>
      <c r="AF4" s="48" t="s">
        <v>168</v>
      </c>
      <c r="AG4" s="48" t="s">
        <v>168</v>
      </c>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row>
    <row r="5" spans="1:107" x14ac:dyDescent="0.45">
      <c r="A5" s="48" t="s">
        <v>167</v>
      </c>
      <c r="B5" s="48" t="s">
        <v>186</v>
      </c>
      <c r="C5" s="48" t="s">
        <v>121</v>
      </c>
      <c r="D5" s="48" t="s">
        <v>189</v>
      </c>
      <c r="E5" s="48" t="s">
        <v>168</v>
      </c>
      <c r="F5" s="48" t="s">
        <v>191</v>
      </c>
      <c r="G5" s="48" t="s">
        <v>239</v>
      </c>
      <c r="H5" s="48" t="s">
        <v>240</v>
      </c>
      <c r="I5" s="48" t="s">
        <v>241</v>
      </c>
      <c r="J5" s="48" t="s">
        <v>242</v>
      </c>
      <c r="K5" s="48" t="s">
        <v>243</v>
      </c>
      <c r="L5" s="48" t="s">
        <v>171</v>
      </c>
      <c r="M5" s="47"/>
      <c r="N5" s="48" t="s">
        <v>168</v>
      </c>
      <c r="O5" s="47"/>
      <c r="P5" s="47"/>
      <c r="Q5" s="47"/>
      <c r="R5" s="48" t="s">
        <v>244</v>
      </c>
      <c r="S5" s="47"/>
      <c r="T5" s="47"/>
      <c r="U5" s="48" t="s">
        <v>244</v>
      </c>
      <c r="V5" s="47"/>
      <c r="W5" s="48" t="s">
        <v>261</v>
      </c>
      <c r="X5" s="48" t="s">
        <v>262</v>
      </c>
      <c r="Y5" s="48" t="s">
        <v>245</v>
      </c>
      <c r="Z5" s="48" t="s">
        <v>263</v>
      </c>
      <c r="AA5" s="48" t="s">
        <v>251</v>
      </c>
      <c r="AB5" s="48" t="s">
        <v>252</v>
      </c>
      <c r="AC5" s="48" t="s">
        <v>264</v>
      </c>
      <c r="AD5" s="48" t="s">
        <v>265</v>
      </c>
      <c r="AE5" s="48" t="s">
        <v>171</v>
      </c>
      <c r="AF5" s="48" t="s">
        <v>171</v>
      </c>
      <c r="AG5" s="48" t="s">
        <v>171</v>
      </c>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row>
    <row r="6" spans="1:107" x14ac:dyDescent="0.45">
      <c r="A6" s="48" t="s">
        <v>167</v>
      </c>
      <c r="B6" s="48" t="s">
        <v>186</v>
      </c>
      <c r="C6" s="48" t="s">
        <v>121</v>
      </c>
      <c r="D6" s="48" t="s">
        <v>189</v>
      </c>
      <c r="E6" s="48" t="s">
        <v>168</v>
      </c>
      <c r="F6" s="48" t="s">
        <v>191</v>
      </c>
      <c r="G6" s="48" t="s">
        <v>239</v>
      </c>
      <c r="H6" s="48" t="s">
        <v>240</v>
      </c>
      <c r="I6" s="48" t="s">
        <v>241</v>
      </c>
      <c r="J6" s="48" t="s">
        <v>242</v>
      </c>
      <c r="K6" s="48" t="s">
        <v>243</v>
      </c>
      <c r="L6" s="48" t="s">
        <v>254</v>
      </c>
      <c r="M6" s="47"/>
      <c r="N6" s="48" t="s">
        <v>168</v>
      </c>
      <c r="O6" s="47"/>
      <c r="P6" s="47"/>
      <c r="Q6" s="47"/>
      <c r="R6" s="48" t="s">
        <v>244</v>
      </c>
      <c r="S6" s="47"/>
      <c r="T6" s="47"/>
      <c r="U6" s="48" t="s">
        <v>244</v>
      </c>
      <c r="V6" s="47"/>
      <c r="W6" s="48" t="s">
        <v>266</v>
      </c>
      <c r="X6" s="48" t="s">
        <v>267</v>
      </c>
      <c r="Y6" s="48" t="s">
        <v>245</v>
      </c>
      <c r="Z6" s="48" t="s">
        <v>268</v>
      </c>
      <c r="AA6" s="48" t="s">
        <v>247</v>
      </c>
      <c r="AB6" s="48" t="s">
        <v>248</v>
      </c>
      <c r="AC6" s="48" t="s">
        <v>269</v>
      </c>
      <c r="AD6" s="48" t="s">
        <v>270</v>
      </c>
      <c r="AE6" s="48" t="s">
        <v>254</v>
      </c>
      <c r="AF6" s="48" t="s">
        <v>254</v>
      </c>
      <c r="AG6" s="48" t="s">
        <v>254</v>
      </c>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row>
    <row r="7" spans="1:107" x14ac:dyDescent="0.45">
      <c r="A7" s="48" t="s">
        <v>167</v>
      </c>
      <c r="B7" s="48" t="s">
        <v>186</v>
      </c>
      <c r="C7" s="48" t="s">
        <v>121</v>
      </c>
      <c r="D7" s="48" t="s">
        <v>189</v>
      </c>
      <c r="E7" s="48" t="s">
        <v>168</v>
      </c>
      <c r="F7" s="48" t="s">
        <v>191</v>
      </c>
      <c r="G7" s="48" t="s">
        <v>239</v>
      </c>
      <c r="H7" s="48" t="s">
        <v>240</v>
      </c>
      <c r="I7" s="48" t="s">
        <v>241</v>
      </c>
      <c r="J7" s="48" t="s">
        <v>242</v>
      </c>
      <c r="K7" s="48" t="s">
        <v>243</v>
      </c>
      <c r="L7" s="48" t="s">
        <v>261</v>
      </c>
      <c r="M7" s="47"/>
      <c r="N7" s="48" t="s">
        <v>168</v>
      </c>
      <c r="O7" s="47"/>
      <c r="P7" s="47"/>
      <c r="Q7" s="47"/>
      <c r="R7" s="48" t="s">
        <v>244</v>
      </c>
      <c r="S7" s="47"/>
      <c r="T7" s="47"/>
      <c r="U7" s="48" t="s">
        <v>244</v>
      </c>
      <c r="V7" s="47"/>
      <c r="W7" s="48" t="s">
        <v>271</v>
      </c>
      <c r="X7" s="48" t="s">
        <v>272</v>
      </c>
      <c r="Y7" s="48" t="s">
        <v>245</v>
      </c>
      <c r="Z7" s="48" t="s">
        <v>273</v>
      </c>
      <c r="AA7" s="48" t="s">
        <v>241</v>
      </c>
      <c r="AB7" s="48" t="s">
        <v>274</v>
      </c>
      <c r="AC7" s="48" t="s">
        <v>275</v>
      </c>
      <c r="AD7" s="48" t="s">
        <v>276</v>
      </c>
      <c r="AE7" s="48" t="s">
        <v>261</v>
      </c>
      <c r="AF7" s="48" t="s">
        <v>261</v>
      </c>
      <c r="AG7" s="48" t="s">
        <v>261</v>
      </c>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row>
    <row r="8" spans="1:107" x14ac:dyDescent="0.45">
      <c r="A8" s="48" t="s">
        <v>167</v>
      </c>
      <c r="B8" s="48" t="s">
        <v>186</v>
      </c>
      <c r="C8" s="48" t="s">
        <v>121</v>
      </c>
      <c r="D8" s="48" t="s">
        <v>189</v>
      </c>
      <c r="E8" s="48" t="s">
        <v>168</v>
      </c>
      <c r="F8" s="48" t="s">
        <v>191</v>
      </c>
      <c r="G8" s="48" t="s">
        <v>239</v>
      </c>
      <c r="H8" s="48" t="s">
        <v>240</v>
      </c>
      <c r="I8" s="48" t="s">
        <v>241</v>
      </c>
      <c r="J8" s="48" t="s">
        <v>242</v>
      </c>
      <c r="K8" s="48" t="s">
        <v>243</v>
      </c>
      <c r="L8" s="48" t="s">
        <v>266</v>
      </c>
      <c r="M8" s="47"/>
      <c r="N8" s="48" t="s">
        <v>168</v>
      </c>
      <c r="O8" s="47"/>
      <c r="P8" s="47"/>
      <c r="Q8" s="47"/>
      <c r="R8" s="48" t="s">
        <v>244</v>
      </c>
      <c r="S8" s="47"/>
      <c r="T8" s="47"/>
      <c r="U8" s="48" t="s">
        <v>244</v>
      </c>
      <c r="V8" s="47"/>
      <c r="W8" s="48" t="s">
        <v>277</v>
      </c>
      <c r="X8" s="48" t="s">
        <v>278</v>
      </c>
      <c r="Y8" s="48" t="s">
        <v>245</v>
      </c>
      <c r="Z8" s="48" t="s">
        <v>279</v>
      </c>
      <c r="AA8" s="48" t="s">
        <v>280</v>
      </c>
      <c r="AB8" s="48" t="s">
        <v>281</v>
      </c>
      <c r="AC8" s="48" t="s">
        <v>282</v>
      </c>
      <c r="AD8" s="48" t="s">
        <v>283</v>
      </c>
      <c r="AE8" s="48" t="s">
        <v>266</v>
      </c>
      <c r="AF8" s="48" t="s">
        <v>266</v>
      </c>
      <c r="AG8" s="48" t="s">
        <v>266</v>
      </c>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row>
    <row r="9" spans="1:107" x14ac:dyDescent="0.45">
      <c r="A9" s="48" t="s">
        <v>167</v>
      </c>
      <c r="B9" s="48" t="s">
        <v>186</v>
      </c>
      <c r="C9" s="48" t="s">
        <v>121</v>
      </c>
      <c r="D9" s="48" t="s">
        <v>189</v>
      </c>
      <c r="E9" s="48" t="s">
        <v>168</v>
      </c>
      <c r="F9" s="48" t="s">
        <v>191</v>
      </c>
      <c r="G9" s="48" t="s">
        <v>239</v>
      </c>
      <c r="H9" s="48" t="s">
        <v>240</v>
      </c>
      <c r="I9" s="48" t="s">
        <v>241</v>
      </c>
      <c r="J9" s="48" t="s">
        <v>242</v>
      </c>
      <c r="K9" s="48" t="s">
        <v>243</v>
      </c>
      <c r="L9" s="48" t="s">
        <v>271</v>
      </c>
      <c r="M9" s="47"/>
      <c r="N9" s="48" t="s">
        <v>168</v>
      </c>
      <c r="O9" s="47"/>
      <c r="P9" s="47"/>
      <c r="Q9" s="47"/>
      <c r="R9" s="48" t="s">
        <v>244</v>
      </c>
      <c r="S9" s="47"/>
      <c r="T9" s="47"/>
      <c r="U9" s="48" t="s">
        <v>244</v>
      </c>
      <c r="V9" s="47"/>
      <c r="W9" s="48" t="s">
        <v>284</v>
      </c>
      <c r="X9" s="48" t="s">
        <v>285</v>
      </c>
      <c r="Y9" s="48" t="s">
        <v>245</v>
      </c>
      <c r="Z9" s="48" t="s">
        <v>286</v>
      </c>
      <c r="AA9" s="48" t="s">
        <v>287</v>
      </c>
      <c r="AB9" s="48" t="s">
        <v>288</v>
      </c>
      <c r="AC9" s="48" t="s">
        <v>289</v>
      </c>
      <c r="AD9" s="48" t="s">
        <v>290</v>
      </c>
      <c r="AE9" s="48" t="s">
        <v>271</v>
      </c>
      <c r="AF9" s="48" t="s">
        <v>271</v>
      </c>
      <c r="AG9" s="48" t="s">
        <v>271</v>
      </c>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row>
    <row r="10" spans="1:107" x14ac:dyDescent="0.45">
      <c r="A10" s="48" t="s">
        <v>167</v>
      </c>
      <c r="B10" s="48" t="s">
        <v>186</v>
      </c>
      <c r="C10" s="48" t="s">
        <v>121</v>
      </c>
      <c r="D10" s="48" t="s">
        <v>189</v>
      </c>
      <c r="E10" s="48" t="s">
        <v>168</v>
      </c>
      <c r="F10" s="48" t="s">
        <v>191</v>
      </c>
      <c r="G10" s="48" t="s">
        <v>239</v>
      </c>
      <c r="H10" s="48" t="s">
        <v>240</v>
      </c>
      <c r="I10" s="48" t="s">
        <v>241</v>
      </c>
      <c r="J10" s="48" t="s">
        <v>242</v>
      </c>
      <c r="K10" s="48" t="s">
        <v>243</v>
      </c>
      <c r="L10" s="48" t="s">
        <v>277</v>
      </c>
      <c r="M10" s="47"/>
      <c r="N10" s="48" t="s">
        <v>168</v>
      </c>
      <c r="O10" s="47"/>
      <c r="P10" s="47"/>
      <c r="Q10" s="47"/>
      <c r="R10" s="48" t="s">
        <v>244</v>
      </c>
      <c r="S10" s="47"/>
      <c r="T10" s="47"/>
      <c r="U10" s="48" t="s">
        <v>244</v>
      </c>
      <c r="V10" s="47"/>
      <c r="W10" s="48" t="s">
        <v>291</v>
      </c>
      <c r="X10" s="48" t="s">
        <v>292</v>
      </c>
      <c r="Y10" s="48" t="s">
        <v>245</v>
      </c>
      <c r="Z10" s="48" t="s">
        <v>293</v>
      </c>
      <c r="AA10" s="48" t="s">
        <v>294</v>
      </c>
      <c r="AB10" s="48" t="s">
        <v>295</v>
      </c>
      <c r="AC10" s="48" t="s">
        <v>296</v>
      </c>
      <c r="AD10" s="48" t="s">
        <v>297</v>
      </c>
      <c r="AE10" s="48" t="s">
        <v>277</v>
      </c>
      <c r="AF10" s="48" t="s">
        <v>277</v>
      </c>
      <c r="AG10" s="48" t="s">
        <v>277</v>
      </c>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row>
    <row r="11" spans="1:107" x14ac:dyDescent="0.45">
      <c r="A11" s="48" t="s">
        <v>167</v>
      </c>
      <c r="B11" s="48" t="s">
        <v>186</v>
      </c>
      <c r="C11" s="48" t="s">
        <v>121</v>
      </c>
      <c r="D11" s="48" t="s">
        <v>189</v>
      </c>
      <c r="E11" s="48" t="s">
        <v>168</v>
      </c>
      <c r="F11" s="48" t="s">
        <v>191</v>
      </c>
      <c r="G11" s="48" t="s">
        <v>239</v>
      </c>
      <c r="H11" s="48" t="s">
        <v>240</v>
      </c>
      <c r="I11" s="48" t="s">
        <v>241</v>
      </c>
      <c r="J11" s="48" t="s">
        <v>242</v>
      </c>
      <c r="K11" s="48" t="s">
        <v>243</v>
      </c>
      <c r="L11" s="48" t="s">
        <v>284</v>
      </c>
      <c r="M11" s="47"/>
      <c r="N11" s="48" t="s">
        <v>168</v>
      </c>
      <c r="O11" s="47"/>
      <c r="P11" s="47"/>
      <c r="Q11" s="47"/>
      <c r="R11" s="48" t="s">
        <v>244</v>
      </c>
      <c r="S11" s="47"/>
      <c r="T11" s="47"/>
      <c r="U11" s="48" t="s">
        <v>244</v>
      </c>
      <c r="V11" s="47"/>
      <c r="W11" s="48" t="s">
        <v>298</v>
      </c>
      <c r="X11" s="48" t="s">
        <v>299</v>
      </c>
      <c r="Y11" s="48" t="s">
        <v>245</v>
      </c>
      <c r="Z11" s="48" t="s">
        <v>300</v>
      </c>
      <c r="AA11" s="48" t="s">
        <v>301</v>
      </c>
      <c r="AB11" s="48" t="s">
        <v>302</v>
      </c>
      <c r="AC11" s="48" t="s">
        <v>303</v>
      </c>
      <c r="AD11" s="48" t="s">
        <v>304</v>
      </c>
      <c r="AE11" s="48" t="s">
        <v>284</v>
      </c>
      <c r="AF11" s="48" t="s">
        <v>284</v>
      </c>
      <c r="AG11" s="48" t="s">
        <v>284</v>
      </c>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row>
    <row r="12" spans="1:107" x14ac:dyDescent="0.45">
      <c r="A12" s="48" t="s">
        <v>167</v>
      </c>
      <c r="B12" s="48" t="s">
        <v>186</v>
      </c>
      <c r="C12" s="48" t="s">
        <v>121</v>
      </c>
      <c r="D12" s="48" t="s">
        <v>189</v>
      </c>
      <c r="E12" s="48" t="s">
        <v>168</v>
      </c>
      <c r="F12" s="48" t="s">
        <v>191</v>
      </c>
      <c r="G12" s="48" t="s">
        <v>239</v>
      </c>
      <c r="H12" s="48" t="s">
        <v>240</v>
      </c>
      <c r="I12" s="48" t="s">
        <v>241</v>
      </c>
      <c r="J12" s="48" t="s">
        <v>242</v>
      </c>
      <c r="K12" s="48" t="s">
        <v>243</v>
      </c>
      <c r="L12" s="48" t="s">
        <v>291</v>
      </c>
      <c r="M12" s="47"/>
      <c r="N12" s="48" t="s">
        <v>168</v>
      </c>
      <c r="O12" s="47"/>
      <c r="P12" s="47"/>
      <c r="Q12" s="47"/>
      <c r="R12" s="48" t="s">
        <v>244</v>
      </c>
      <c r="S12" s="47"/>
      <c r="T12" s="47"/>
      <c r="U12" s="48" t="s">
        <v>244</v>
      </c>
      <c r="V12" s="47"/>
      <c r="W12" s="48" t="s">
        <v>305</v>
      </c>
      <c r="X12" s="48" t="s">
        <v>306</v>
      </c>
      <c r="Y12" s="48" t="s">
        <v>245</v>
      </c>
      <c r="Z12" s="48" t="s">
        <v>307</v>
      </c>
      <c r="AA12" s="48" t="s">
        <v>308</v>
      </c>
      <c r="AB12" s="48" t="s">
        <v>309</v>
      </c>
      <c r="AC12" s="48" t="s">
        <v>310</v>
      </c>
      <c r="AD12" s="48" t="s">
        <v>311</v>
      </c>
      <c r="AE12" s="48" t="s">
        <v>291</v>
      </c>
      <c r="AF12" s="48" t="s">
        <v>291</v>
      </c>
      <c r="AG12" s="48" t="s">
        <v>291</v>
      </c>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row>
    <row r="13" spans="1:107" x14ac:dyDescent="0.45">
      <c r="A13" s="48" t="s">
        <v>167</v>
      </c>
      <c r="B13" s="48" t="s">
        <v>186</v>
      </c>
      <c r="C13" s="48" t="s">
        <v>121</v>
      </c>
      <c r="D13" s="48" t="s">
        <v>189</v>
      </c>
      <c r="E13" s="48" t="s">
        <v>168</v>
      </c>
      <c r="F13" s="48" t="s">
        <v>191</v>
      </c>
      <c r="G13" s="48" t="s">
        <v>239</v>
      </c>
      <c r="H13" s="48" t="s">
        <v>240</v>
      </c>
      <c r="I13" s="48" t="s">
        <v>241</v>
      </c>
      <c r="J13" s="48" t="s">
        <v>242</v>
      </c>
      <c r="K13" s="48" t="s">
        <v>243</v>
      </c>
      <c r="L13" s="48" t="s">
        <v>298</v>
      </c>
      <c r="M13" s="47"/>
      <c r="N13" s="48" t="s">
        <v>168</v>
      </c>
      <c r="O13" s="47"/>
      <c r="P13" s="47"/>
      <c r="Q13" s="47"/>
      <c r="R13" s="48" t="s">
        <v>244</v>
      </c>
      <c r="S13" s="47"/>
      <c r="T13" s="47"/>
      <c r="U13" s="48" t="s">
        <v>244</v>
      </c>
      <c r="V13" s="47"/>
      <c r="W13" s="48" t="s">
        <v>312</v>
      </c>
      <c r="X13" s="48" t="s">
        <v>313</v>
      </c>
      <c r="Y13" s="48" t="s">
        <v>245</v>
      </c>
      <c r="Z13" s="48" t="s">
        <v>314</v>
      </c>
      <c r="AA13" s="48" t="s">
        <v>315</v>
      </c>
      <c r="AB13" s="48" t="s">
        <v>316</v>
      </c>
      <c r="AC13" s="48" t="s">
        <v>317</v>
      </c>
      <c r="AD13" s="48" t="s">
        <v>318</v>
      </c>
      <c r="AE13" s="48" t="s">
        <v>298</v>
      </c>
      <c r="AF13" s="48" t="s">
        <v>298</v>
      </c>
      <c r="AG13" s="48" t="s">
        <v>298</v>
      </c>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row>
    <row r="14" spans="1:107" x14ac:dyDescent="0.45">
      <c r="A14" s="48" t="s">
        <v>167</v>
      </c>
      <c r="B14" s="48" t="s">
        <v>186</v>
      </c>
      <c r="C14" s="48" t="s">
        <v>121</v>
      </c>
      <c r="D14" s="48" t="s">
        <v>189</v>
      </c>
      <c r="E14" s="48" t="s">
        <v>168</v>
      </c>
      <c r="F14" s="48" t="s">
        <v>191</v>
      </c>
      <c r="G14" s="48" t="s">
        <v>239</v>
      </c>
      <c r="H14" s="48" t="s">
        <v>240</v>
      </c>
      <c r="I14" s="48" t="s">
        <v>241</v>
      </c>
      <c r="J14" s="48" t="s">
        <v>242</v>
      </c>
      <c r="K14" s="48" t="s">
        <v>243</v>
      </c>
      <c r="L14" s="48" t="s">
        <v>305</v>
      </c>
      <c r="M14" s="47"/>
      <c r="N14" s="48" t="s">
        <v>168</v>
      </c>
      <c r="O14" s="47"/>
      <c r="P14" s="47"/>
      <c r="Q14" s="47"/>
      <c r="R14" s="48" t="s">
        <v>244</v>
      </c>
      <c r="S14" s="47"/>
      <c r="T14" s="47"/>
      <c r="U14" s="48" t="s">
        <v>244</v>
      </c>
      <c r="V14" s="47"/>
      <c r="W14" s="48" t="s">
        <v>319</v>
      </c>
      <c r="X14" s="48" t="s">
        <v>320</v>
      </c>
      <c r="Y14" s="48" t="s">
        <v>245</v>
      </c>
      <c r="Z14" s="48" t="s">
        <v>321</v>
      </c>
      <c r="AA14" s="48" t="s">
        <v>298</v>
      </c>
      <c r="AB14" s="48" t="s">
        <v>322</v>
      </c>
      <c r="AC14" s="48" t="s">
        <v>323</v>
      </c>
      <c r="AD14" s="48" t="s">
        <v>324</v>
      </c>
      <c r="AE14" s="48" t="s">
        <v>305</v>
      </c>
      <c r="AF14" s="48" t="s">
        <v>305</v>
      </c>
      <c r="AG14" s="48" t="s">
        <v>305</v>
      </c>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row>
    <row r="15" spans="1:107" x14ac:dyDescent="0.45">
      <c r="A15" s="48" t="s">
        <v>167</v>
      </c>
      <c r="B15" s="48" t="s">
        <v>186</v>
      </c>
      <c r="C15" s="48" t="s">
        <v>121</v>
      </c>
      <c r="D15" s="48" t="s">
        <v>189</v>
      </c>
      <c r="E15" s="48" t="s">
        <v>168</v>
      </c>
      <c r="F15" s="48" t="s">
        <v>191</v>
      </c>
      <c r="G15" s="48" t="s">
        <v>239</v>
      </c>
      <c r="H15" s="48" t="s">
        <v>240</v>
      </c>
      <c r="I15" s="48" t="s">
        <v>241</v>
      </c>
      <c r="J15" s="48" t="s">
        <v>242</v>
      </c>
      <c r="K15" s="48" t="s">
        <v>243</v>
      </c>
      <c r="L15" s="48" t="s">
        <v>312</v>
      </c>
      <c r="M15" s="47"/>
      <c r="N15" s="48" t="s">
        <v>168</v>
      </c>
      <c r="O15" s="47"/>
      <c r="P15" s="47"/>
      <c r="Q15" s="47"/>
      <c r="R15" s="48" t="s">
        <v>244</v>
      </c>
      <c r="S15" s="47"/>
      <c r="T15" s="47"/>
      <c r="U15" s="48" t="s">
        <v>244</v>
      </c>
      <c r="V15" s="47"/>
      <c r="W15" s="48" t="s">
        <v>325</v>
      </c>
      <c r="X15" s="48" t="s">
        <v>326</v>
      </c>
      <c r="Y15" s="48" t="s">
        <v>245</v>
      </c>
      <c r="Z15" s="48" t="s">
        <v>327</v>
      </c>
      <c r="AA15" s="48" t="s">
        <v>305</v>
      </c>
      <c r="AB15" s="48" t="s">
        <v>328</v>
      </c>
      <c r="AC15" s="48" t="s">
        <v>329</v>
      </c>
      <c r="AD15" s="48" t="s">
        <v>330</v>
      </c>
      <c r="AE15" s="48" t="s">
        <v>312</v>
      </c>
      <c r="AF15" s="48" t="s">
        <v>312</v>
      </c>
      <c r="AG15" s="48" t="s">
        <v>312</v>
      </c>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row>
    <row r="16" spans="1:107" x14ac:dyDescent="0.45">
      <c r="A16" s="48" t="s">
        <v>167</v>
      </c>
      <c r="B16" s="48" t="s">
        <v>186</v>
      </c>
      <c r="C16" s="48" t="s">
        <v>121</v>
      </c>
      <c r="D16" s="48" t="s">
        <v>189</v>
      </c>
      <c r="E16" s="48" t="s">
        <v>168</v>
      </c>
      <c r="F16" s="48" t="s">
        <v>191</v>
      </c>
      <c r="G16" s="48" t="s">
        <v>239</v>
      </c>
      <c r="H16" s="48" t="s">
        <v>240</v>
      </c>
      <c r="I16" s="48" t="s">
        <v>241</v>
      </c>
      <c r="J16" s="48" t="s">
        <v>242</v>
      </c>
      <c r="K16" s="48" t="s">
        <v>243</v>
      </c>
      <c r="L16" s="48" t="s">
        <v>319</v>
      </c>
      <c r="M16" s="47"/>
      <c r="N16" s="48" t="s">
        <v>168</v>
      </c>
      <c r="O16" s="47"/>
      <c r="P16" s="47"/>
      <c r="Q16" s="47"/>
      <c r="R16" s="48" t="s">
        <v>244</v>
      </c>
      <c r="S16" s="47"/>
      <c r="T16" s="47"/>
      <c r="U16" s="48" t="s">
        <v>244</v>
      </c>
      <c r="V16" s="47"/>
      <c r="W16" s="48" t="s">
        <v>331</v>
      </c>
      <c r="X16" s="48" t="s">
        <v>332</v>
      </c>
      <c r="Y16" s="48" t="s">
        <v>245</v>
      </c>
      <c r="Z16" s="48" t="s">
        <v>333</v>
      </c>
      <c r="AA16" s="48" t="s">
        <v>312</v>
      </c>
      <c r="AB16" s="48" t="s">
        <v>334</v>
      </c>
      <c r="AC16" s="48" t="s">
        <v>335</v>
      </c>
      <c r="AD16" s="48" t="s">
        <v>336</v>
      </c>
      <c r="AE16" s="48" t="s">
        <v>319</v>
      </c>
      <c r="AF16" s="48" t="s">
        <v>319</v>
      </c>
      <c r="AG16" s="48" t="s">
        <v>319</v>
      </c>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row>
    <row r="17" spans="1:33" x14ac:dyDescent="0.45">
      <c r="A17" s="48" t="s">
        <v>167</v>
      </c>
      <c r="B17" s="48" t="s">
        <v>186</v>
      </c>
      <c r="C17" s="48" t="s">
        <v>121</v>
      </c>
      <c r="D17" s="48" t="s">
        <v>189</v>
      </c>
      <c r="E17" s="48" t="s">
        <v>168</v>
      </c>
      <c r="F17" s="48" t="s">
        <v>191</v>
      </c>
      <c r="G17" s="48" t="s">
        <v>239</v>
      </c>
      <c r="H17" s="48" t="s">
        <v>240</v>
      </c>
      <c r="I17" s="48" t="s">
        <v>241</v>
      </c>
      <c r="J17" s="48" t="s">
        <v>242</v>
      </c>
      <c r="K17" s="48" t="s">
        <v>243</v>
      </c>
      <c r="L17" s="48" t="s">
        <v>325</v>
      </c>
      <c r="M17" s="47"/>
      <c r="N17" s="48" t="s">
        <v>168</v>
      </c>
      <c r="O17" s="47"/>
      <c r="P17" s="47"/>
      <c r="Q17" s="47"/>
      <c r="R17" s="48" t="s">
        <v>244</v>
      </c>
      <c r="S17" s="47"/>
      <c r="T17" s="47"/>
      <c r="U17" s="48" t="s">
        <v>244</v>
      </c>
      <c r="V17" s="47"/>
      <c r="W17" s="48" t="s">
        <v>337</v>
      </c>
      <c r="X17" s="48" t="s">
        <v>338</v>
      </c>
      <c r="Y17" s="48" t="s">
        <v>245</v>
      </c>
      <c r="Z17" s="48" t="s">
        <v>339</v>
      </c>
      <c r="AA17" s="48" t="s">
        <v>319</v>
      </c>
      <c r="AB17" s="48" t="s">
        <v>340</v>
      </c>
      <c r="AC17" s="48" t="s">
        <v>341</v>
      </c>
      <c r="AD17" s="48" t="s">
        <v>342</v>
      </c>
      <c r="AE17" s="48" t="s">
        <v>325</v>
      </c>
      <c r="AF17" s="48" t="s">
        <v>325</v>
      </c>
      <c r="AG17" s="48" t="s">
        <v>325</v>
      </c>
    </row>
    <row r="18" spans="1:33" x14ac:dyDescent="0.45">
      <c r="A18" s="48" t="s">
        <v>167</v>
      </c>
      <c r="B18" s="48" t="s">
        <v>186</v>
      </c>
      <c r="C18" s="48" t="s">
        <v>121</v>
      </c>
      <c r="D18" s="48" t="s">
        <v>189</v>
      </c>
      <c r="E18" s="48" t="s">
        <v>168</v>
      </c>
      <c r="F18" s="48" t="s">
        <v>191</v>
      </c>
      <c r="G18" s="48" t="s">
        <v>239</v>
      </c>
      <c r="H18" s="48" t="s">
        <v>240</v>
      </c>
      <c r="I18" s="48" t="s">
        <v>241</v>
      </c>
      <c r="J18" s="48" t="s">
        <v>242</v>
      </c>
      <c r="K18" s="48" t="s">
        <v>243</v>
      </c>
      <c r="L18" s="48" t="s">
        <v>331</v>
      </c>
      <c r="M18" s="47"/>
      <c r="N18" s="48" t="s">
        <v>168</v>
      </c>
      <c r="O18" s="47"/>
      <c r="P18" s="47"/>
      <c r="Q18" s="47"/>
      <c r="R18" s="48" t="s">
        <v>244</v>
      </c>
      <c r="S18" s="47"/>
      <c r="T18" s="47"/>
      <c r="U18" s="48" t="s">
        <v>244</v>
      </c>
      <c r="V18" s="47"/>
      <c r="W18" s="48" t="s">
        <v>343</v>
      </c>
      <c r="X18" s="48" t="s">
        <v>344</v>
      </c>
      <c r="Y18" s="48" t="s">
        <v>245</v>
      </c>
      <c r="Z18" s="48" t="s">
        <v>345</v>
      </c>
      <c r="AA18" s="48" t="s">
        <v>325</v>
      </c>
      <c r="AB18" s="48" t="s">
        <v>346</v>
      </c>
      <c r="AC18" s="48" t="s">
        <v>347</v>
      </c>
      <c r="AD18" s="48" t="s">
        <v>348</v>
      </c>
      <c r="AE18" s="48" t="s">
        <v>331</v>
      </c>
      <c r="AF18" s="48" t="s">
        <v>331</v>
      </c>
      <c r="AG18" s="48" t="s">
        <v>331</v>
      </c>
    </row>
    <row r="19" spans="1:33" x14ac:dyDescent="0.45">
      <c r="A19" s="48" t="s">
        <v>167</v>
      </c>
      <c r="B19" s="48" t="s">
        <v>186</v>
      </c>
      <c r="C19" s="48" t="s">
        <v>121</v>
      </c>
      <c r="D19" s="48" t="s">
        <v>189</v>
      </c>
      <c r="E19" s="48" t="s">
        <v>168</v>
      </c>
      <c r="F19" s="48" t="s">
        <v>191</v>
      </c>
      <c r="G19" s="48" t="s">
        <v>239</v>
      </c>
      <c r="H19" s="48" t="s">
        <v>240</v>
      </c>
      <c r="I19" s="48" t="s">
        <v>241</v>
      </c>
      <c r="J19" s="48" t="s">
        <v>242</v>
      </c>
      <c r="K19" s="48" t="s">
        <v>243</v>
      </c>
      <c r="L19" s="48" t="s">
        <v>337</v>
      </c>
      <c r="M19" s="47"/>
      <c r="N19" s="48" t="s">
        <v>168</v>
      </c>
      <c r="O19" s="47"/>
      <c r="P19" s="47"/>
      <c r="Q19" s="47"/>
      <c r="R19" s="48" t="s">
        <v>244</v>
      </c>
      <c r="S19" s="47"/>
      <c r="T19" s="47"/>
      <c r="U19" s="48" t="s">
        <v>244</v>
      </c>
      <c r="V19" s="47"/>
      <c r="W19" s="48" t="s">
        <v>349</v>
      </c>
      <c r="X19" s="48" t="s">
        <v>350</v>
      </c>
      <c r="Y19" s="48" t="s">
        <v>245</v>
      </c>
      <c r="Z19" s="48" t="s">
        <v>351</v>
      </c>
      <c r="AA19" s="48" t="s">
        <v>331</v>
      </c>
      <c r="AB19" s="48" t="s">
        <v>352</v>
      </c>
      <c r="AC19" s="48" t="s">
        <v>353</v>
      </c>
      <c r="AD19" s="48" t="s">
        <v>354</v>
      </c>
      <c r="AE19" s="48" t="s">
        <v>337</v>
      </c>
      <c r="AF19" s="48" t="s">
        <v>337</v>
      </c>
      <c r="AG19" s="48" t="s">
        <v>337</v>
      </c>
    </row>
    <row r="20" spans="1:33" x14ac:dyDescent="0.45">
      <c r="A20" s="48" t="s">
        <v>167</v>
      </c>
      <c r="B20" s="48" t="s">
        <v>186</v>
      </c>
      <c r="C20" s="48" t="s">
        <v>121</v>
      </c>
      <c r="D20" s="48" t="s">
        <v>189</v>
      </c>
      <c r="E20" s="48" t="s">
        <v>168</v>
      </c>
      <c r="F20" s="48" t="s">
        <v>191</v>
      </c>
      <c r="G20" s="48" t="s">
        <v>239</v>
      </c>
      <c r="H20" s="48" t="s">
        <v>240</v>
      </c>
      <c r="I20" s="48" t="s">
        <v>241</v>
      </c>
      <c r="J20" s="48" t="s">
        <v>242</v>
      </c>
      <c r="K20" s="48" t="s">
        <v>243</v>
      </c>
      <c r="L20" s="48" t="s">
        <v>343</v>
      </c>
      <c r="M20" s="47"/>
      <c r="N20" s="48" t="s">
        <v>168</v>
      </c>
      <c r="O20" s="47"/>
      <c r="P20" s="47"/>
      <c r="Q20" s="47"/>
      <c r="R20" s="48" t="s">
        <v>244</v>
      </c>
      <c r="S20" s="47"/>
      <c r="T20" s="47"/>
      <c r="U20" s="48" t="s">
        <v>244</v>
      </c>
      <c r="V20" s="47"/>
      <c r="W20" s="48" t="s">
        <v>355</v>
      </c>
      <c r="X20" s="48" t="s">
        <v>356</v>
      </c>
      <c r="Y20" s="48" t="s">
        <v>245</v>
      </c>
      <c r="Z20" s="48" t="s">
        <v>357</v>
      </c>
      <c r="AA20" s="48" t="s">
        <v>337</v>
      </c>
      <c r="AB20" s="48" t="s">
        <v>358</v>
      </c>
      <c r="AC20" s="48" t="s">
        <v>359</v>
      </c>
      <c r="AD20" s="48" t="s">
        <v>360</v>
      </c>
      <c r="AE20" s="48" t="s">
        <v>343</v>
      </c>
      <c r="AF20" s="48" t="s">
        <v>343</v>
      </c>
      <c r="AG20" s="48" t="s">
        <v>343</v>
      </c>
    </row>
    <row r="21" spans="1:33" x14ac:dyDescent="0.45">
      <c r="A21" s="48" t="s">
        <v>167</v>
      </c>
      <c r="B21" s="48" t="s">
        <v>186</v>
      </c>
      <c r="C21" s="48" t="s">
        <v>121</v>
      </c>
      <c r="D21" s="48" t="s">
        <v>189</v>
      </c>
      <c r="E21" s="48" t="s">
        <v>168</v>
      </c>
      <c r="F21" s="48" t="s">
        <v>191</v>
      </c>
      <c r="G21" s="48" t="s">
        <v>239</v>
      </c>
      <c r="H21" s="48" t="s">
        <v>240</v>
      </c>
      <c r="I21" s="48" t="s">
        <v>241</v>
      </c>
      <c r="J21" s="48" t="s">
        <v>242</v>
      </c>
      <c r="K21" s="48" t="s">
        <v>243</v>
      </c>
      <c r="L21" s="48" t="s">
        <v>349</v>
      </c>
      <c r="M21" s="47"/>
      <c r="N21" s="48" t="s">
        <v>168</v>
      </c>
      <c r="O21" s="47"/>
      <c r="P21" s="47"/>
      <c r="Q21" s="47"/>
      <c r="R21" s="48" t="s">
        <v>244</v>
      </c>
      <c r="S21" s="47"/>
      <c r="T21" s="47"/>
      <c r="U21" s="48" t="s">
        <v>244</v>
      </c>
      <c r="V21" s="47"/>
      <c r="W21" s="48" t="s">
        <v>361</v>
      </c>
      <c r="X21" s="48" t="s">
        <v>362</v>
      </c>
      <c r="Y21" s="48" t="s">
        <v>245</v>
      </c>
      <c r="Z21" s="48" t="s">
        <v>363</v>
      </c>
      <c r="AA21" s="48" t="s">
        <v>343</v>
      </c>
      <c r="AB21" s="48" t="s">
        <v>364</v>
      </c>
      <c r="AC21" s="48" t="s">
        <v>365</v>
      </c>
      <c r="AD21" s="48" t="s">
        <v>366</v>
      </c>
      <c r="AE21" s="48" t="s">
        <v>349</v>
      </c>
      <c r="AF21" s="48" t="s">
        <v>349</v>
      </c>
      <c r="AG21" s="48" t="s">
        <v>349</v>
      </c>
    </row>
    <row r="22" spans="1:33" x14ac:dyDescent="0.45">
      <c r="A22" s="48" t="s">
        <v>167</v>
      </c>
      <c r="B22" s="48" t="s">
        <v>186</v>
      </c>
      <c r="C22" s="48" t="s">
        <v>121</v>
      </c>
      <c r="D22" s="48" t="s">
        <v>189</v>
      </c>
      <c r="E22" s="48" t="s">
        <v>168</v>
      </c>
      <c r="F22" s="48" t="s">
        <v>191</v>
      </c>
      <c r="G22" s="48" t="s">
        <v>239</v>
      </c>
      <c r="H22" s="48" t="s">
        <v>240</v>
      </c>
      <c r="I22" s="48" t="s">
        <v>241</v>
      </c>
      <c r="J22" s="48" t="s">
        <v>242</v>
      </c>
      <c r="K22" s="48" t="s">
        <v>243</v>
      </c>
      <c r="L22" s="48" t="s">
        <v>355</v>
      </c>
      <c r="M22" s="47"/>
      <c r="N22" s="48" t="s">
        <v>168</v>
      </c>
      <c r="O22" s="47"/>
      <c r="P22" s="47"/>
      <c r="Q22" s="47"/>
      <c r="R22" s="48" t="s">
        <v>244</v>
      </c>
      <c r="S22" s="47"/>
      <c r="T22" s="47"/>
      <c r="U22" s="48" t="s">
        <v>244</v>
      </c>
      <c r="V22" s="47"/>
      <c r="W22" s="48" t="s">
        <v>367</v>
      </c>
      <c r="X22" s="48" t="s">
        <v>368</v>
      </c>
      <c r="Y22" s="48" t="s">
        <v>245</v>
      </c>
      <c r="Z22" s="48" t="s">
        <v>369</v>
      </c>
      <c r="AA22" s="48" t="s">
        <v>349</v>
      </c>
      <c r="AB22" s="48" t="s">
        <v>370</v>
      </c>
      <c r="AC22" s="48" t="s">
        <v>371</v>
      </c>
      <c r="AD22" s="48" t="s">
        <v>372</v>
      </c>
      <c r="AE22" s="48" t="s">
        <v>355</v>
      </c>
      <c r="AF22" s="48" t="s">
        <v>355</v>
      </c>
      <c r="AG22" s="48" t="s">
        <v>355</v>
      </c>
    </row>
    <row r="23" spans="1:33" x14ac:dyDescent="0.45">
      <c r="A23" s="48" t="s">
        <v>167</v>
      </c>
      <c r="B23" s="48" t="s">
        <v>186</v>
      </c>
      <c r="C23" s="48" t="s">
        <v>121</v>
      </c>
      <c r="D23" s="48" t="s">
        <v>189</v>
      </c>
      <c r="E23" s="48" t="s">
        <v>168</v>
      </c>
      <c r="F23" s="48" t="s">
        <v>191</v>
      </c>
      <c r="G23" s="48" t="s">
        <v>239</v>
      </c>
      <c r="H23" s="48" t="s">
        <v>240</v>
      </c>
      <c r="I23" s="48" t="s">
        <v>241</v>
      </c>
      <c r="J23" s="48" t="s">
        <v>242</v>
      </c>
      <c r="K23" s="48" t="s">
        <v>243</v>
      </c>
      <c r="L23" s="48" t="s">
        <v>361</v>
      </c>
      <c r="M23" s="47"/>
      <c r="N23" s="48" t="s">
        <v>168</v>
      </c>
      <c r="O23" s="47"/>
      <c r="P23" s="47"/>
      <c r="Q23" s="47"/>
      <c r="R23" s="48" t="s">
        <v>244</v>
      </c>
      <c r="S23" s="47"/>
      <c r="T23" s="47"/>
      <c r="U23" s="48" t="s">
        <v>244</v>
      </c>
      <c r="V23" s="47"/>
      <c r="W23" s="48" t="s">
        <v>373</v>
      </c>
      <c r="X23" s="48" t="s">
        <v>374</v>
      </c>
      <c r="Y23" s="48" t="s">
        <v>245</v>
      </c>
      <c r="Z23" s="48" t="s">
        <v>375</v>
      </c>
      <c r="AA23" s="48" t="s">
        <v>355</v>
      </c>
      <c r="AB23" s="48" t="s">
        <v>376</v>
      </c>
      <c r="AC23" s="48" t="s">
        <v>377</v>
      </c>
      <c r="AD23" s="48" t="s">
        <v>378</v>
      </c>
      <c r="AE23" s="48" t="s">
        <v>361</v>
      </c>
      <c r="AF23" s="48" t="s">
        <v>361</v>
      </c>
      <c r="AG23" s="48" t="s">
        <v>361</v>
      </c>
    </row>
    <row r="24" spans="1:33" x14ac:dyDescent="0.45">
      <c r="A24" s="48" t="s">
        <v>167</v>
      </c>
      <c r="B24" s="48" t="s">
        <v>186</v>
      </c>
      <c r="C24" s="48" t="s">
        <v>121</v>
      </c>
      <c r="D24" s="48" t="s">
        <v>189</v>
      </c>
      <c r="E24" s="48" t="s">
        <v>168</v>
      </c>
      <c r="F24" s="48" t="s">
        <v>191</v>
      </c>
      <c r="G24" s="48" t="s">
        <v>239</v>
      </c>
      <c r="H24" s="48" t="s">
        <v>240</v>
      </c>
      <c r="I24" s="48" t="s">
        <v>241</v>
      </c>
      <c r="J24" s="48" t="s">
        <v>242</v>
      </c>
      <c r="K24" s="48" t="s">
        <v>243</v>
      </c>
      <c r="L24" s="48" t="s">
        <v>367</v>
      </c>
      <c r="M24" s="47"/>
      <c r="N24" s="48" t="s">
        <v>168</v>
      </c>
      <c r="O24" s="47"/>
      <c r="P24" s="47"/>
      <c r="Q24" s="47"/>
      <c r="R24" s="48" t="s">
        <v>244</v>
      </c>
      <c r="S24" s="47"/>
      <c r="T24" s="47"/>
      <c r="U24" s="48" t="s">
        <v>244</v>
      </c>
      <c r="V24" s="47"/>
      <c r="W24" s="48" t="s">
        <v>379</v>
      </c>
      <c r="X24" s="48" t="s">
        <v>380</v>
      </c>
      <c r="Y24" s="48" t="s">
        <v>245</v>
      </c>
      <c r="Z24" s="48" t="s">
        <v>381</v>
      </c>
      <c r="AA24" s="48" t="s">
        <v>361</v>
      </c>
      <c r="AB24" s="48" t="s">
        <v>382</v>
      </c>
      <c r="AC24" s="48" t="s">
        <v>383</v>
      </c>
      <c r="AD24" s="48" t="s">
        <v>384</v>
      </c>
      <c r="AE24" s="48" t="s">
        <v>367</v>
      </c>
      <c r="AF24" s="48" t="s">
        <v>367</v>
      </c>
      <c r="AG24" s="48" t="s">
        <v>367</v>
      </c>
    </row>
    <row r="25" spans="1:33" x14ac:dyDescent="0.45">
      <c r="A25" s="48" t="s">
        <v>167</v>
      </c>
      <c r="B25" s="48" t="s">
        <v>186</v>
      </c>
      <c r="C25" s="48" t="s">
        <v>121</v>
      </c>
      <c r="D25" s="48" t="s">
        <v>189</v>
      </c>
      <c r="E25" s="48" t="s">
        <v>168</v>
      </c>
      <c r="F25" s="48" t="s">
        <v>191</v>
      </c>
      <c r="G25" s="48" t="s">
        <v>239</v>
      </c>
      <c r="H25" s="48" t="s">
        <v>240</v>
      </c>
      <c r="I25" s="48" t="s">
        <v>241</v>
      </c>
      <c r="J25" s="48" t="s">
        <v>242</v>
      </c>
      <c r="K25" s="48" t="s">
        <v>243</v>
      </c>
      <c r="L25" s="48" t="s">
        <v>373</v>
      </c>
      <c r="M25" s="47"/>
      <c r="N25" s="48" t="s">
        <v>168</v>
      </c>
      <c r="O25" s="47"/>
      <c r="P25" s="47"/>
      <c r="Q25" s="47"/>
      <c r="R25" s="48" t="s">
        <v>244</v>
      </c>
      <c r="S25" s="47"/>
      <c r="T25" s="47"/>
      <c r="U25" s="48" t="s">
        <v>244</v>
      </c>
      <c r="V25" s="47"/>
      <c r="W25" s="48" t="s">
        <v>385</v>
      </c>
      <c r="X25" s="48" t="s">
        <v>386</v>
      </c>
      <c r="Y25" s="48" t="s">
        <v>245</v>
      </c>
      <c r="Z25" s="48" t="s">
        <v>387</v>
      </c>
      <c r="AA25" s="48" t="s">
        <v>367</v>
      </c>
      <c r="AB25" s="48" t="s">
        <v>388</v>
      </c>
      <c r="AC25" s="48" t="s">
        <v>389</v>
      </c>
      <c r="AD25" s="48" t="s">
        <v>390</v>
      </c>
      <c r="AE25" s="48" t="s">
        <v>373</v>
      </c>
      <c r="AF25" s="48" t="s">
        <v>373</v>
      </c>
      <c r="AG25" s="48" t="s">
        <v>373</v>
      </c>
    </row>
    <row r="26" spans="1:33" x14ac:dyDescent="0.45">
      <c r="A26" s="48" t="s">
        <v>167</v>
      </c>
      <c r="B26" s="48" t="s">
        <v>186</v>
      </c>
      <c r="C26" s="48" t="s">
        <v>121</v>
      </c>
      <c r="D26" s="48" t="s">
        <v>189</v>
      </c>
      <c r="E26" s="48" t="s">
        <v>168</v>
      </c>
      <c r="F26" s="48" t="s">
        <v>191</v>
      </c>
      <c r="G26" s="48" t="s">
        <v>239</v>
      </c>
      <c r="H26" s="48" t="s">
        <v>240</v>
      </c>
      <c r="I26" s="48" t="s">
        <v>241</v>
      </c>
      <c r="J26" s="48" t="s">
        <v>242</v>
      </c>
      <c r="K26" s="48" t="s">
        <v>243</v>
      </c>
      <c r="L26" s="48" t="s">
        <v>379</v>
      </c>
      <c r="M26" s="47"/>
      <c r="N26" s="48" t="s">
        <v>168</v>
      </c>
      <c r="O26" s="47"/>
      <c r="P26" s="47"/>
      <c r="Q26" s="47"/>
      <c r="R26" s="48" t="s">
        <v>244</v>
      </c>
      <c r="S26" s="47"/>
      <c r="T26" s="47"/>
      <c r="U26" s="48" t="s">
        <v>244</v>
      </c>
      <c r="V26" s="47"/>
      <c r="W26" s="48" t="s">
        <v>391</v>
      </c>
      <c r="X26" s="48" t="s">
        <v>392</v>
      </c>
      <c r="Y26" s="48" t="s">
        <v>245</v>
      </c>
      <c r="Z26" s="48" t="s">
        <v>393</v>
      </c>
      <c r="AA26" s="48" t="s">
        <v>373</v>
      </c>
      <c r="AB26" s="48" t="s">
        <v>394</v>
      </c>
      <c r="AC26" s="48" t="s">
        <v>395</v>
      </c>
      <c r="AD26" s="48" t="s">
        <v>396</v>
      </c>
      <c r="AE26" s="48" t="s">
        <v>379</v>
      </c>
      <c r="AF26" s="48" t="s">
        <v>379</v>
      </c>
      <c r="AG26" s="48" t="s">
        <v>379</v>
      </c>
    </row>
    <row r="27" spans="1:33" x14ac:dyDescent="0.45">
      <c r="A27" s="48" t="s">
        <v>167</v>
      </c>
      <c r="B27" s="48" t="s">
        <v>186</v>
      </c>
      <c r="C27" s="48" t="s">
        <v>121</v>
      </c>
      <c r="D27" s="48" t="s">
        <v>189</v>
      </c>
      <c r="E27" s="48" t="s">
        <v>168</v>
      </c>
      <c r="F27" s="48" t="s">
        <v>191</v>
      </c>
      <c r="G27" s="48" t="s">
        <v>239</v>
      </c>
      <c r="H27" s="48" t="s">
        <v>240</v>
      </c>
      <c r="I27" s="48" t="s">
        <v>241</v>
      </c>
      <c r="J27" s="48" t="s">
        <v>242</v>
      </c>
      <c r="K27" s="48" t="s">
        <v>243</v>
      </c>
      <c r="L27" s="48" t="s">
        <v>385</v>
      </c>
      <c r="M27" s="47"/>
      <c r="N27" s="48" t="s">
        <v>168</v>
      </c>
      <c r="O27" s="47"/>
      <c r="P27" s="47"/>
      <c r="Q27" s="47"/>
      <c r="R27" s="48" t="s">
        <v>244</v>
      </c>
      <c r="S27" s="47"/>
      <c r="T27" s="47"/>
      <c r="U27" s="48" t="s">
        <v>244</v>
      </c>
      <c r="V27" s="47"/>
      <c r="W27" s="48" t="s">
        <v>397</v>
      </c>
      <c r="X27" s="48" t="s">
        <v>398</v>
      </c>
      <c r="Y27" s="48" t="s">
        <v>245</v>
      </c>
      <c r="Z27" s="48" t="s">
        <v>399</v>
      </c>
      <c r="AA27" s="48" t="s">
        <v>379</v>
      </c>
      <c r="AB27" s="48" t="s">
        <v>400</v>
      </c>
      <c r="AC27" s="48" t="s">
        <v>401</v>
      </c>
      <c r="AD27" s="48" t="s">
        <v>402</v>
      </c>
      <c r="AE27" s="48" t="s">
        <v>385</v>
      </c>
      <c r="AF27" s="48" t="s">
        <v>385</v>
      </c>
      <c r="AG27" s="48" t="s">
        <v>385</v>
      </c>
    </row>
    <row r="28" spans="1:33" x14ac:dyDescent="0.45">
      <c r="A28" s="48" t="s">
        <v>167</v>
      </c>
      <c r="B28" s="48" t="s">
        <v>186</v>
      </c>
      <c r="C28" s="48" t="s">
        <v>121</v>
      </c>
      <c r="D28" s="48" t="s">
        <v>189</v>
      </c>
      <c r="E28" s="48" t="s">
        <v>168</v>
      </c>
      <c r="F28" s="48" t="s">
        <v>191</v>
      </c>
      <c r="G28" s="48" t="s">
        <v>239</v>
      </c>
      <c r="H28" s="48" t="s">
        <v>240</v>
      </c>
      <c r="I28" s="48" t="s">
        <v>241</v>
      </c>
      <c r="J28" s="48" t="s">
        <v>242</v>
      </c>
      <c r="K28" s="48" t="s">
        <v>243</v>
      </c>
      <c r="L28" s="48" t="s">
        <v>391</v>
      </c>
      <c r="M28" s="47"/>
      <c r="N28" s="48" t="s">
        <v>168</v>
      </c>
      <c r="O28" s="47"/>
      <c r="P28" s="47"/>
      <c r="Q28" s="47"/>
      <c r="R28" s="48" t="s">
        <v>244</v>
      </c>
      <c r="S28" s="47"/>
      <c r="T28" s="47"/>
      <c r="U28" s="48" t="s">
        <v>244</v>
      </c>
      <c r="V28" s="47"/>
      <c r="W28" s="48" t="s">
        <v>403</v>
      </c>
      <c r="X28" s="48" t="s">
        <v>404</v>
      </c>
      <c r="Y28" s="48" t="s">
        <v>245</v>
      </c>
      <c r="Z28" s="48" t="s">
        <v>405</v>
      </c>
      <c r="AA28" s="48" t="s">
        <v>385</v>
      </c>
      <c r="AB28" s="48" t="s">
        <v>406</v>
      </c>
      <c r="AC28" s="48" t="s">
        <v>407</v>
      </c>
      <c r="AD28" s="48" t="s">
        <v>408</v>
      </c>
      <c r="AE28" s="48" t="s">
        <v>391</v>
      </c>
      <c r="AF28" s="48" t="s">
        <v>391</v>
      </c>
      <c r="AG28" s="48" t="s">
        <v>391</v>
      </c>
    </row>
    <row r="29" spans="1:33" x14ac:dyDescent="0.45">
      <c r="A29" s="48" t="s">
        <v>167</v>
      </c>
      <c r="B29" s="48" t="s">
        <v>186</v>
      </c>
      <c r="C29" s="48" t="s">
        <v>121</v>
      </c>
      <c r="D29" s="48" t="s">
        <v>189</v>
      </c>
      <c r="E29" s="48" t="s">
        <v>168</v>
      </c>
      <c r="F29" s="48" t="s">
        <v>191</v>
      </c>
      <c r="G29" s="48" t="s">
        <v>239</v>
      </c>
      <c r="H29" s="48" t="s">
        <v>240</v>
      </c>
      <c r="I29" s="48" t="s">
        <v>241</v>
      </c>
      <c r="J29" s="48" t="s">
        <v>242</v>
      </c>
      <c r="K29" s="48" t="s">
        <v>243</v>
      </c>
      <c r="L29" s="48" t="s">
        <v>397</v>
      </c>
      <c r="M29" s="47"/>
      <c r="N29" s="48" t="s">
        <v>168</v>
      </c>
      <c r="O29" s="47"/>
      <c r="P29" s="47"/>
      <c r="Q29" s="47"/>
      <c r="R29" s="48" t="s">
        <v>244</v>
      </c>
      <c r="S29" s="47"/>
      <c r="T29" s="47"/>
      <c r="U29" s="48" t="s">
        <v>244</v>
      </c>
      <c r="V29" s="47"/>
      <c r="W29" s="48" t="s">
        <v>409</v>
      </c>
      <c r="X29" s="48" t="s">
        <v>410</v>
      </c>
      <c r="Y29" s="48" t="s">
        <v>245</v>
      </c>
      <c r="Z29" s="48" t="s">
        <v>411</v>
      </c>
      <c r="AA29" s="48" t="s">
        <v>391</v>
      </c>
      <c r="AB29" s="48" t="s">
        <v>412</v>
      </c>
      <c r="AC29" s="48" t="s">
        <v>413</v>
      </c>
      <c r="AD29" s="48" t="s">
        <v>414</v>
      </c>
      <c r="AE29" s="48" t="s">
        <v>397</v>
      </c>
      <c r="AF29" s="48" t="s">
        <v>397</v>
      </c>
      <c r="AG29" s="48" t="s">
        <v>397</v>
      </c>
    </row>
    <row r="30" spans="1:33" x14ac:dyDescent="0.45">
      <c r="A30" s="48" t="s">
        <v>167</v>
      </c>
      <c r="B30" s="48" t="s">
        <v>186</v>
      </c>
      <c r="C30" s="48" t="s">
        <v>121</v>
      </c>
      <c r="D30" s="48" t="s">
        <v>189</v>
      </c>
      <c r="E30" s="48" t="s">
        <v>168</v>
      </c>
      <c r="F30" s="48" t="s">
        <v>191</v>
      </c>
      <c r="G30" s="48" t="s">
        <v>239</v>
      </c>
      <c r="H30" s="48" t="s">
        <v>240</v>
      </c>
      <c r="I30" s="48" t="s">
        <v>241</v>
      </c>
      <c r="J30" s="48" t="s">
        <v>242</v>
      </c>
      <c r="K30" s="48" t="s">
        <v>243</v>
      </c>
      <c r="L30" s="48" t="s">
        <v>403</v>
      </c>
      <c r="M30" s="47"/>
      <c r="N30" s="48" t="s">
        <v>168</v>
      </c>
      <c r="O30" s="47"/>
      <c r="P30" s="47"/>
      <c r="Q30" s="47"/>
      <c r="R30" s="48" t="s">
        <v>244</v>
      </c>
      <c r="S30" s="47"/>
      <c r="T30" s="47"/>
      <c r="U30" s="48" t="s">
        <v>244</v>
      </c>
      <c r="V30" s="47"/>
      <c r="W30" s="48" t="s">
        <v>415</v>
      </c>
      <c r="X30" s="48" t="s">
        <v>416</v>
      </c>
      <c r="Y30" s="48" t="s">
        <v>245</v>
      </c>
      <c r="Z30" s="48" t="s">
        <v>417</v>
      </c>
      <c r="AA30" s="48" t="s">
        <v>397</v>
      </c>
      <c r="AB30" s="48" t="s">
        <v>418</v>
      </c>
      <c r="AC30" s="48" t="s">
        <v>419</v>
      </c>
      <c r="AD30" s="48" t="s">
        <v>420</v>
      </c>
      <c r="AE30" s="48" t="s">
        <v>403</v>
      </c>
      <c r="AF30" s="48" t="s">
        <v>403</v>
      </c>
      <c r="AG30" s="48" t="s">
        <v>403</v>
      </c>
    </row>
    <row r="31" spans="1:33" x14ac:dyDescent="0.45">
      <c r="A31" s="48" t="s">
        <v>167</v>
      </c>
      <c r="B31" s="48" t="s">
        <v>186</v>
      </c>
      <c r="C31" s="48" t="s">
        <v>121</v>
      </c>
      <c r="D31" s="48" t="s">
        <v>189</v>
      </c>
      <c r="E31" s="48" t="s">
        <v>168</v>
      </c>
      <c r="F31" s="48" t="s">
        <v>191</v>
      </c>
      <c r="G31" s="48" t="s">
        <v>239</v>
      </c>
      <c r="H31" s="48" t="s">
        <v>240</v>
      </c>
      <c r="I31" s="48" t="s">
        <v>241</v>
      </c>
      <c r="J31" s="48" t="s">
        <v>242</v>
      </c>
      <c r="K31" s="48" t="s">
        <v>243</v>
      </c>
      <c r="L31" s="48" t="s">
        <v>409</v>
      </c>
      <c r="M31" s="47"/>
      <c r="N31" s="48" t="s">
        <v>168</v>
      </c>
      <c r="O31" s="47"/>
      <c r="P31" s="47"/>
      <c r="Q31" s="47"/>
      <c r="R31" s="48" t="s">
        <v>244</v>
      </c>
      <c r="S31" s="47"/>
      <c r="T31" s="47"/>
      <c r="U31" s="48" t="s">
        <v>244</v>
      </c>
      <c r="V31" s="47"/>
      <c r="W31" s="48" t="s">
        <v>421</v>
      </c>
      <c r="X31" s="48" t="s">
        <v>422</v>
      </c>
      <c r="Y31" s="48" t="s">
        <v>245</v>
      </c>
      <c r="Z31" s="48" t="s">
        <v>423</v>
      </c>
      <c r="AA31" s="48" t="s">
        <v>403</v>
      </c>
      <c r="AB31" s="48" t="s">
        <v>424</v>
      </c>
      <c r="AC31" s="48" t="s">
        <v>425</v>
      </c>
      <c r="AD31" s="48" t="s">
        <v>426</v>
      </c>
      <c r="AE31" s="48" t="s">
        <v>409</v>
      </c>
      <c r="AF31" s="48" t="s">
        <v>409</v>
      </c>
      <c r="AG31" s="48" t="s">
        <v>409</v>
      </c>
    </row>
    <row r="32" spans="1:33" x14ac:dyDescent="0.45">
      <c r="A32" s="48" t="s">
        <v>167</v>
      </c>
      <c r="B32" s="48" t="s">
        <v>186</v>
      </c>
      <c r="C32" s="48" t="s">
        <v>121</v>
      </c>
      <c r="D32" s="48" t="s">
        <v>189</v>
      </c>
      <c r="E32" s="48" t="s">
        <v>168</v>
      </c>
      <c r="F32" s="48" t="s">
        <v>191</v>
      </c>
      <c r="G32" s="48" t="s">
        <v>239</v>
      </c>
      <c r="H32" s="48" t="s">
        <v>240</v>
      </c>
      <c r="I32" s="48" t="s">
        <v>241</v>
      </c>
      <c r="J32" s="48" t="s">
        <v>242</v>
      </c>
      <c r="K32" s="48" t="s">
        <v>243</v>
      </c>
      <c r="L32" s="48" t="s">
        <v>415</v>
      </c>
      <c r="M32" s="47"/>
      <c r="N32" s="48" t="s">
        <v>168</v>
      </c>
      <c r="O32" s="47"/>
      <c r="P32" s="47"/>
      <c r="Q32" s="47"/>
      <c r="R32" s="48" t="s">
        <v>244</v>
      </c>
      <c r="S32" s="47"/>
      <c r="T32" s="47"/>
      <c r="U32" s="48" t="s">
        <v>244</v>
      </c>
      <c r="V32" s="47"/>
      <c r="W32" s="48" t="s">
        <v>427</v>
      </c>
      <c r="X32" s="48" t="s">
        <v>428</v>
      </c>
      <c r="Y32" s="48" t="s">
        <v>245</v>
      </c>
      <c r="Z32" s="48" t="s">
        <v>429</v>
      </c>
      <c r="AA32" s="48" t="s">
        <v>409</v>
      </c>
      <c r="AB32" s="48" t="s">
        <v>430</v>
      </c>
      <c r="AC32" s="48" t="s">
        <v>431</v>
      </c>
      <c r="AD32" s="48" t="s">
        <v>432</v>
      </c>
      <c r="AE32" s="48" t="s">
        <v>415</v>
      </c>
      <c r="AF32" s="48" t="s">
        <v>415</v>
      </c>
      <c r="AG32" s="48" t="s">
        <v>415</v>
      </c>
    </row>
    <row r="33" spans="1:33" x14ac:dyDescent="0.45">
      <c r="A33" s="48" t="s">
        <v>167</v>
      </c>
      <c r="B33" s="48" t="s">
        <v>186</v>
      </c>
      <c r="C33" s="48" t="s">
        <v>121</v>
      </c>
      <c r="D33" s="48" t="s">
        <v>189</v>
      </c>
      <c r="E33" s="48" t="s">
        <v>168</v>
      </c>
      <c r="F33" s="48" t="s">
        <v>191</v>
      </c>
      <c r="G33" s="48" t="s">
        <v>239</v>
      </c>
      <c r="H33" s="48" t="s">
        <v>240</v>
      </c>
      <c r="I33" s="48" t="s">
        <v>241</v>
      </c>
      <c r="J33" s="48" t="s">
        <v>242</v>
      </c>
      <c r="K33" s="48" t="s">
        <v>243</v>
      </c>
      <c r="L33" s="48" t="s">
        <v>421</v>
      </c>
      <c r="M33" s="47"/>
      <c r="N33" s="48" t="s">
        <v>168</v>
      </c>
      <c r="O33" s="47"/>
      <c r="P33" s="47"/>
      <c r="Q33" s="47"/>
      <c r="R33" s="48" t="s">
        <v>244</v>
      </c>
      <c r="S33" s="47"/>
      <c r="T33" s="47"/>
      <c r="U33" s="48" t="s">
        <v>244</v>
      </c>
      <c r="V33" s="47"/>
      <c r="W33" s="48" t="s">
        <v>433</v>
      </c>
      <c r="X33" s="48" t="s">
        <v>434</v>
      </c>
      <c r="Y33" s="48" t="s">
        <v>245</v>
      </c>
      <c r="Z33" s="48" t="s">
        <v>435</v>
      </c>
      <c r="AA33" s="48" t="s">
        <v>415</v>
      </c>
      <c r="AB33" s="48" t="s">
        <v>436</v>
      </c>
      <c r="AC33" s="48" t="s">
        <v>437</v>
      </c>
      <c r="AD33" s="48" t="s">
        <v>438</v>
      </c>
      <c r="AE33" s="48" t="s">
        <v>421</v>
      </c>
      <c r="AF33" s="48" t="s">
        <v>421</v>
      </c>
      <c r="AG33" s="48" t="s">
        <v>421</v>
      </c>
    </row>
    <row r="34" spans="1:33" x14ac:dyDescent="0.45">
      <c r="A34" s="48" t="s">
        <v>167</v>
      </c>
      <c r="B34" s="48" t="s">
        <v>186</v>
      </c>
      <c r="C34" s="48" t="s">
        <v>121</v>
      </c>
      <c r="D34" s="48" t="s">
        <v>189</v>
      </c>
      <c r="E34" s="48" t="s">
        <v>168</v>
      </c>
      <c r="F34" s="48" t="s">
        <v>191</v>
      </c>
      <c r="G34" s="48" t="s">
        <v>239</v>
      </c>
      <c r="H34" s="48" t="s">
        <v>240</v>
      </c>
      <c r="I34" s="48" t="s">
        <v>241</v>
      </c>
      <c r="J34" s="48" t="s">
        <v>242</v>
      </c>
      <c r="K34" s="48" t="s">
        <v>243</v>
      </c>
      <c r="L34" s="48" t="s">
        <v>427</v>
      </c>
      <c r="M34" s="47"/>
      <c r="N34" s="48" t="s">
        <v>168</v>
      </c>
      <c r="O34" s="47"/>
      <c r="P34" s="47"/>
      <c r="Q34" s="47"/>
      <c r="R34" s="48" t="s">
        <v>244</v>
      </c>
      <c r="S34" s="47"/>
      <c r="T34" s="47"/>
      <c r="U34" s="48" t="s">
        <v>244</v>
      </c>
      <c r="V34" s="47"/>
      <c r="W34" s="48" t="s">
        <v>439</v>
      </c>
      <c r="X34" s="48" t="s">
        <v>440</v>
      </c>
      <c r="Y34" s="48" t="s">
        <v>245</v>
      </c>
      <c r="Z34" s="48" t="s">
        <v>441</v>
      </c>
      <c r="AA34" s="48" t="s">
        <v>421</v>
      </c>
      <c r="AB34" s="48" t="s">
        <v>442</v>
      </c>
      <c r="AC34" s="48" t="s">
        <v>443</v>
      </c>
      <c r="AD34" s="48" t="s">
        <v>444</v>
      </c>
      <c r="AE34" s="48" t="s">
        <v>427</v>
      </c>
      <c r="AF34" s="48" t="s">
        <v>427</v>
      </c>
      <c r="AG34" s="48" t="s">
        <v>427</v>
      </c>
    </row>
    <row r="35" spans="1:33" x14ac:dyDescent="0.45">
      <c r="A35" s="48" t="s">
        <v>167</v>
      </c>
      <c r="B35" s="48" t="s">
        <v>186</v>
      </c>
      <c r="C35" s="48" t="s">
        <v>121</v>
      </c>
      <c r="D35" s="48" t="s">
        <v>189</v>
      </c>
      <c r="E35" s="48" t="s">
        <v>168</v>
      </c>
      <c r="F35" s="48" t="s">
        <v>191</v>
      </c>
      <c r="G35" s="48" t="s">
        <v>239</v>
      </c>
      <c r="H35" s="48" t="s">
        <v>240</v>
      </c>
      <c r="I35" s="48" t="s">
        <v>241</v>
      </c>
      <c r="J35" s="48" t="s">
        <v>242</v>
      </c>
      <c r="K35" s="48" t="s">
        <v>243</v>
      </c>
      <c r="L35" s="48" t="s">
        <v>433</v>
      </c>
      <c r="M35" s="47"/>
      <c r="N35" s="48" t="s">
        <v>168</v>
      </c>
      <c r="O35" s="47"/>
      <c r="P35" s="47"/>
      <c r="Q35" s="47"/>
      <c r="R35" s="48" t="s">
        <v>244</v>
      </c>
      <c r="S35" s="47"/>
      <c r="T35" s="47"/>
      <c r="U35" s="48" t="s">
        <v>244</v>
      </c>
      <c r="V35" s="47"/>
      <c r="W35" s="48" t="s">
        <v>445</v>
      </c>
      <c r="X35" s="48" t="s">
        <v>446</v>
      </c>
      <c r="Y35" s="48" t="s">
        <v>245</v>
      </c>
      <c r="Z35" s="48" t="s">
        <v>447</v>
      </c>
      <c r="AA35" s="48" t="s">
        <v>427</v>
      </c>
      <c r="AB35" s="48" t="s">
        <v>448</v>
      </c>
      <c r="AC35" s="48" t="s">
        <v>449</v>
      </c>
      <c r="AD35" s="48" t="s">
        <v>450</v>
      </c>
      <c r="AE35" s="48" t="s">
        <v>433</v>
      </c>
      <c r="AF35" s="48" t="s">
        <v>433</v>
      </c>
      <c r="AG35" s="48" t="s">
        <v>433</v>
      </c>
    </row>
    <row r="36" spans="1:33" x14ac:dyDescent="0.45">
      <c r="A36" s="48" t="s">
        <v>167</v>
      </c>
      <c r="B36" s="48" t="s">
        <v>186</v>
      </c>
      <c r="C36" s="48" t="s">
        <v>121</v>
      </c>
      <c r="D36" s="48" t="s">
        <v>189</v>
      </c>
      <c r="E36" s="48" t="s">
        <v>168</v>
      </c>
      <c r="F36" s="48" t="s">
        <v>191</v>
      </c>
      <c r="G36" s="48" t="s">
        <v>239</v>
      </c>
      <c r="H36" s="48" t="s">
        <v>240</v>
      </c>
      <c r="I36" s="48" t="s">
        <v>241</v>
      </c>
      <c r="J36" s="48" t="s">
        <v>242</v>
      </c>
      <c r="K36" s="48" t="s">
        <v>243</v>
      </c>
      <c r="L36" s="48" t="s">
        <v>439</v>
      </c>
      <c r="M36" s="47"/>
      <c r="N36" s="48" t="s">
        <v>168</v>
      </c>
      <c r="O36" s="47"/>
      <c r="P36" s="47"/>
      <c r="Q36" s="47"/>
      <c r="R36" s="48" t="s">
        <v>244</v>
      </c>
      <c r="S36" s="47"/>
      <c r="T36" s="47"/>
      <c r="U36" s="48" t="s">
        <v>244</v>
      </c>
      <c r="V36" s="47"/>
      <c r="W36" s="48" t="s">
        <v>451</v>
      </c>
      <c r="X36" s="48" t="s">
        <v>452</v>
      </c>
      <c r="Y36" s="48" t="s">
        <v>245</v>
      </c>
      <c r="Z36" s="48" t="s">
        <v>453</v>
      </c>
      <c r="AA36" s="48" t="s">
        <v>433</v>
      </c>
      <c r="AB36" s="48" t="s">
        <v>454</v>
      </c>
      <c r="AC36" s="48" t="s">
        <v>455</v>
      </c>
      <c r="AD36" s="48" t="s">
        <v>456</v>
      </c>
      <c r="AE36" s="48" t="s">
        <v>439</v>
      </c>
      <c r="AF36" s="48" t="s">
        <v>439</v>
      </c>
      <c r="AG36" s="48" t="s">
        <v>439</v>
      </c>
    </row>
    <row r="37" spans="1:33" x14ac:dyDescent="0.45">
      <c r="A37" s="48" t="s">
        <v>167</v>
      </c>
      <c r="B37" s="48" t="s">
        <v>186</v>
      </c>
      <c r="C37" s="48" t="s">
        <v>121</v>
      </c>
      <c r="D37" s="48" t="s">
        <v>189</v>
      </c>
      <c r="E37" s="48" t="s">
        <v>168</v>
      </c>
      <c r="F37" s="48" t="s">
        <v>191</v>
      </c>
      <c r="G37" s="48" t="s">
        <v>239</v>
      </c>
      <c r="H37" s="48" t="s">
        <v>240</v>
      </c>
      <c r="I37" s="48" t="s">
        <v>241</v>
      </c>
      <c r="J37" s="48" t="s">
        <v>242</v>
      </c>
      <c r="K37" s="48" t="s">
        <v>243</v>
      </c>
      <c r="L37" s="48" t="s">
        <v>445</v>
      </c>
      <c r="M37" s="47"/>
      <c r="N37" s="48" t="s">
        <v>168</v>
      </c>
      <c r="O37" s="47"/>
      <c r="P37" s="47"/>
      <c r="Q37" s="47"/>
      <c r="R37" s="48" t="s">
        <v>244</v>
      </c>
      <c r="S37" s="47"/>
      <c r="T37" s="47"/>
      <c r="U37" s="48" t="s">
        <v>244</v>
      </c>
      <c r="V37" s="47"/>
      <c r="W37" s="48" t="s">
        <v>457</v>
      </c>
      <c r="X37" s="48" t="s">
        <v>458</v>
      </c>
      <c r="Y37" s="48" t="s">
        <v>245</v>
      </c>
      <c r="Z37" s="48" t="s">
        <v>459</v>
      </c>
      <c r="AA37" s="48" t="s">
        <v>439</v>
      </c>
      <c r="AB37" s="48" t="s">
        <v>460</v>
      </c>
      <c r="AC37" s="48" t="s">
        <v>461</v>
      </c>
      <c r="AD37" s="48" t="s">
        <v>462</v>
      </c>
      <c r="AE37" s="48" t="s">
        <v>445</v>
      </c>
      <c r="AF37" s="48" t="s">
        <v>445</v>
      </c>
      <c r="AG37" s="48" t="s">
        <v>445</v>
      </c>
    </row>
    <row r="38" spans="1:33" x14ac:dyDescent="0.45">
      <c r="A38" s="48" t="s">
        <v>167</v>
      </c>
      <c r="B38" s="48" t="s">
        <v>186</v>
      </c>
      <c r="C38" s="48" t="s">
        <v>121</v>
      </c>
      <c r="D38" s="48" t="s">
        <v>189</v>
      </c>
      <c r="E38" s="48" t="s">
        <v>168</v>
      </c>
      <c r="F38" s="48" t="s">
        <v>191</v>
      </c>
      <c r="G38" s="48" t="s">
        <v>239</v>
      </c>
      <c r="H38" s="48" t="s">
        <v>240</v>
      </c>
      <c r="I38" s="48" t="s">
        <v>241</v>
      </c>
      <c r="J38" s="48" t="s">
        <v>242</v>
      </c>
      <c r="K38" s="48" t="s">
        <v>243</v>
      </c>
      <c r="L38" s="48" t="s">
        <v>451</v>
      </c>
      <c r="M38" s="47"/>
      <c r="N38" s="48" t="s">
        <v>168</v>
      </c>
      <c r="O38" s="47"/>
      <c r="P38" s="47"/>
      <c r="Q38" s="47"/>
      <c r="R38" s="48" t="s">
        <v>244</v>
      </c>
      <c r="S38" s="47"/>
      <c r="T38" s="47"/>
      <c r="U38" s="48" t="s">
        <v>244</v>
      </c>
      <c r="V38" s="47"/>
      <c r="W38" s="48" t="s">
        <v>463</v>
      </c>
      <c r="X38" s="48" t="s">
        <v>464</v>
      </c>
      <c r="Y38" s="48" t="s">
        <v>245</v>
      </c>
      <c r="Z38" s="48" t="s">
        <v>465</v>
      </c>
      <c r="AA38" s="48" t="s">
        <v>445</v>
      </c>
      <c r="AB38" s="48" t="s">
        <v>466</v>
      </c>
      <c r="AC38" s="48" t="s">
        <v>467</v>
      </c>
      <c r="AD38" s="48" t="s">
        <v>468</v>
      </c>
      <c r="AE38" s="48" t="s">
        <v>451</v>
      </c>
      <c r="AF38" s="48" t="s">
        <v>451</v>
      </c>
      <c r="AG38" s="48" t="s">
        <v>451</v>
      </c>
    </row>
    <row r="39" spans="1:33" x14ac:dyDescent="0.45">
      <c r="A39" s="48" t="s">
        <v>167</v>
      </c>
      <c r="B39" s="48" t="s">
        <v>186</v>
      </c>
      <c r="C39" s="48" t="s">
        <v>121</v>
      </c>
      <c r="D39" s="48" t="s">
        <v>189</v>
      </c>
      <c r="E39" s="48" t="s">
        <v>168</v>
      </c>
      <c r="F39" s="48" t="s">
        <v>191</v>
      </c>
      <c r="G39" s="48" t="s">
        <v>239</v>
      </c>
      <c r="H39" s="48" t="s">
        <v>240</v>
      </c>
      <c r="I39" s="48" t="s">
        <v>241</v>
      </c>
      <c r="J39" s="48" t="s">
        <v>242</v>
      </c>
      <c r="K39" s="48" t="s">
        <v>243</v>
      </c>
      <c r="L39" s="48" t="s">
        <v>457</v>
      </c>
      <c r="M39" s="47"/>
      <c r="N39" s="48" t="s">
        <v>168</v>
      </c>
      <c r="O39" s="47"/>
      <c r="P39" s="47"/>
      <c r="Q39" s="47"/>
      <c r="R39" s="48" t="s">
        <v>244</v>
      </c>
      <c r="S39" s="47"/>
      <c r="T39" s="47"/>
      <c r="U39" s="48" t="s">
        <v>244</v>
      </c>
      <c r="V39" s="47"/>
      <c r="W39" s="48" t="s">
        <v>469</v>
      </c>
      <c r="X39" s="48" t="s">
        <v>470</v>
      </c>
      <c r="Y39" s="48" t="s">
        <v>245</v>
      </c>
      <c r="Z39" s="48" t="s">
        <v>471</v>
      </c>
      <c r="AA39" s="48" t="s">
        <v>451</v>
      </c>
      <c r="AB39" s="48" t="s">
        <v>472</v>
      </c>
      <c r="AC39" s="48" t="s">
        <v>473</v>
      </c>
      <c r="AD39" s="48" t="s">
        <v>474</v>
      </c>
      <c r="AE39" s="48" t="s">
        <v>457</v>
      </c>
      <c r="AF39" s="48" t="s">
        <v>457</v>
      </c>
      <c r="AG39" s="48" t="s">
        <v>457</v>
      </c>
    </row>
    <row r="40" spans="1:33" x14ac:dyDescent="0.45">
      <c r="A40" s="48" t="s">
        <v>167</v>
      </c>
      <c r="B40" s="48" t="s">
        <v>186</v>
      </c>
      <c r="C40" s="48" t="s">
        <v>121</v>
      </c>
      <c r="D40" s="48" t="s">
        <v>189</v>
      </c>
      <c r="E40" s="48" t="s">
        <v>168</v>
      </c>
      <c r="F40" s="48" t="s">
        <v>191</v>
      </c>
      <c r="G40" s="48" t="s">
        <v>239</v>
      </c>
      <c r="H40" s="48" t="s">
        <v>240</v>
      </c>
      <c r="I40" s="48" t="s">
        <v>241</v>
      </c>
      <c r="J40" s="48" t="s">
        <v>242</v>
      </c>
      <c r="K40" s="48" t="s">
        <v>243</v>
      </c>
      <c r="L40" s="48" t="s">
        <v>463</v>
      </c>
      <c r="M40" s="47"/>
      <c r="N40" s="48" t="s">
        <v>168</v>
      </c>
      <c r="O40" s="47"/>
      <c r="P40" s="47"/>
      <c r="Q40" s="47"/>
      <c r="R40" s="48" t="s">
        <v>244</v>
      </c>
      <c r="S40" s="47"/>
      <c r="T40" s="47"/>
      <c r="U40" s="48" t="s">
        <v>244</v>
      </c>
      <c r="V40" s="47"/>
      <c r="W40" s="48" t="s">
        <v>475</v>
      </c>
      <c r="X40" s="48" t="s">
        <v>476</v>
      </c>
      <c r="Y40" s="48" t="s">
        <v>245</v>
      </c>
      <c r="Z40" s="48" t="s">
        <v>477</v>
      </c>
      <c r="AA40" s="48" t="s">
        <v>457</v>
      </c>
      <c r="AB40" s="48" t="s">
        <v>478</v>
      </c>
      <c r="AC40" s="48" t="s">
        <v>479</v>
      </c>
      <c r="AD40" s="48" t="s">
        <v>480</v>
      </c>
      <c r="AE40" s="48" t="s">
        <v>463</v>
      </c>
      <c r="AF40" s="48" t="s">
        <v>463</v>
      </c>
      <c r="AG40" s="48" t="s">
        <v>463</v>
      </c>
    </row>
    <row r="41" spans="1:33" x14ac:dyDescent="0.45">
      <c r="A41" s="48" t="s">
        <v>167</v>
      </c>
      <c r="B41" s="48" t="s">
        <v>186</v>
      </c>
      <c r="C41" s="48" t="s">
        <v>121</v>
      </c>
      <c r="D41" s="48" t="s">
        <v>189</v>
      </c>
      <c r="E41" s="48" t="s">
        <v>168</v>
      </c>
      <c r="F41" s="48" t="s">
        <v>191</v>
      </c>
      <c r="G41" s="48" t="s">
        <v>239</v>
      </c>
      <c r="H41" s="48" t="s">
        <v>240</v>
      </c>
      <c r="I41" s="48" t="s">
        <v>241</v>
      </c>
      <c r="J41" s="48" t="s">
        <v>242</v>
      </c>
      <c r="K41" s="48" t="s">
        <v>243</v>
      </c>
      <c r="L41" s="48" t="s">
        <v>469</v>
      </c>
      <c r="M41" s="47"/>
      <c r="N41" s="48" t="s">
        <v>168</v>
      </c>
      <c r="O41" s="47"/>
      <c r="P41" s="47"/>
      <c r="Q41" s="47"/>
      <c r="R41" s="48" t="s">
        <v>244</v>
      </c>
      <c r="S41" s="47"/>
      <c r="T41" s="47"/>
      <c r="U41" s="48" t="s">
        <v>244</v>
      </c>
      <c r="V41" s="47"/>
      <c r="W41" s="48" t="s">
        <v>481</v>
      </c>
      <c r="X41" s="48" t="s">
        <v>482</v>
      </c>
      <c r="Y41" s="48" t="s">
        <v>245</v>
      </c>
      <c r="Z41" s="48" t="s">
        <v>483</v>
      </c>
      <c r="AA41" s="48" t="s">
        <v>463</v>
      </c>
      <c r="AB41" s="48" t="s">
        <v>484</v>
      </c>
      <c r="AC41" s="48" t="s">
        <v>485</v>
      </c>
      <c r="AD41" s="48" t="s">
        <v>486</v>
      </c>
      <c r="AE41" s="48" t="s">
        <v>469</v>
      </c>
      <c r="AF41" s="48" t="s">
        <v>469</v>
      </c>
      <c r="AG41" s="48" t="s">
        <v>469</v>
      </c>
    </row>
    <row r="42" spans="1:33" x14ac:dyDescent="0.45">
      <c r="A42" s="48" t="s">
        <v>167</v>
      </c>
      <c r="B42" s="48" t="s">
        <v>186</v>
      </c>
      <c r="C42" s="48" t="s">
        <v>121</v>
      </c>
      <c r="D42" s="48" t="s">
        <v>189</v>
      </c>
      <c r="E42" s="48" t="s">
        <v>168</v>
      </c>
      <c r="F42" s="48" t="s">
        <v>191</v>
      </c>
      <c r="G42" s="48" t="s">
        <v>239</v>
      </c>
      <c r="H42" s="48" t="s">
        <v>240</v>
      </c>
      <c r="I42" s="48" t="s">
        <v>241</v>
      </c>
      <c r="J42" s="48" t="s">
        <v>242</v>
      </c>
      <c r="K42" s="48" t="s">
        <v>243</v>
      </c>
      <c r="L42" s="48" t="s">
        <v>475</v>
      </c>
      <c r="M42" s="47"/>
      <c r="N42" s="48" t="s">
        <v>168</v>
      </c>
      <c r="O42" s="47"/>
      <c r="P42" s="47"/>
      <c r="Q42" s="47"/>
      <c r="R42" s="48" t="s">
        <v>244</v>
      </c>
      <c r="S42" s="47"/>
      <c r="T42" s="47"/>
      <c r="U42" s="48" t="s">
        <v>244</v>
      </c>
      <c r="V42" s="47"/>
      <c r="W42" s="48" t="s">
        <v>487</v>
      </c>
      <c r="X42" s="48" t="s">
        <v>488</v>
      </c>
      <c r="Y42" s="48" t="s">
        <v>245</v>
      </c>
      <c r="Z42" s="48" t="s">
        <v>489</v>
      </c>
      <c r="AA42" s="48" t="s">
        <v>469</v>
      </c>
      <c r="AB42" s="48" t="s">
        <v>490</v>
      </c>
      <c r="AC42" s="48" t="s">
        <v>491</v>
      </c>
      <c r="AD42" s="48" t="s">
        <v>492</v>
      </c>
      <c r="AE42" s="48" t="s">
        <v>475</v>
      </c>
      <c r="AF42" s="48" t="s">
        <v>475</v>
      </c>
      <c r="AG42" s="48" t="s">
        <v>475</v>
      </c>
    </row>
    <row r="43" spans="1:33" x14ac:dyDescent="0.45">
      <c r="A43" s="48" t="s">
        <v>167</v>
      </c>
      <c r="B43" s="48" t="s">
        <v>186</v>
      </c>
      <c r="C43" s="48" t="s">
        <v>121</v>
      </c>
      <c r="D43" s="48" t="s">
        <v>189</v>
      </c>
      <c r="E43" s="48" t="s">
        <v>168</v>
      </c>
      <c r="F43" s="48" t="s">
        <v>191</v>
      </c>
      <c r="G43" s="48" t="s">
        <v>239</v>
      </c>
      <c r="H43" s="48" t="s">
        <v>240</v>
      </c>
      <c r="I43" s="48" t="s">
        <v>241</v>
      </c>
      <c r="J43" s="48" t="s">
        <v>242</v>
      </c>
      <c r="K43" s="48" t="s">
        <v>243</v>
      </c>
      <c r="L43" s="48" t="s">
        <v>481</v>
      </c>
      <c r="M43" s="47"/>
      <c r="N43" s="48" t="s">
        <v>168</v>
      </c>
      <c r="O43" s="47"/>
      <c r="P43" s="47"/>
      <c r="Q43" s="47"/>
      <c r="R43" s="48" t="s">
        <v>244</v>
      </c>
      <c r="S43" s="47"/>
      <c r="T43" s="47"/>
      <c r="U43" s="48" t="s">
        <v>244</v>
      </c>
      <c r="V43" s="47"/>
      <c r="W43" s="48" t="s">
        <v>493</v>
      </c>
      <c r="X43" s="48" t="s">
        <v>494</v>
      </c>
      <c r="Y43" s="48" t="s">
        <v>245</v>
      </c>
      <c r="Z43" s="48" t="s">
        <v>495</v>
      </c>
      <c r="AA43" s="48" t="s">
        <v>475</v>
      </c>
      <c r="AB43" s="48" t="s">
        <v>496</v>
      </c>
      <c r="AC43" s="48" t="s">
        <v>497</v>
      </c>
      <c r="AD43" s="48" t="s">
        <v>498</v>
      </c>
      <c r="AE43" s="48" t="s">
        <v>481</v>
      </c>
      <c r="AF43" s="48" t="s">
        <v>481</v>
      </c>
      <c r="AG43" s="48" t="s">
        <v>481</v>
      </c>
    </row>
    <row r="44" spans="1:33" x14ac:dyDescent="0.45">
      <c r="A44" s="48" t="s">
        <v>167</v>
      </c>
      <c r="B44" s="48" t="s">
        <v>186</v>
      </c>
      <c r="C44" s="48" t="s">
        <v>121</v>
      </c>
      <c r="D44" s="48" t="s">
        <v>189</v>
      </c>
      <c r="E44" s="48" t="s">
        <v>168</v>
      </c>
      <c r="F44" s="48" t="s">
        <v>191</v>
      </c>
      <c r="G44" s="48" t="s">
        <v>239</v>
      </c>
      <c r="H44" s="48" t="s">
        <v>240</v>
      </c>
      <c r="I44" s="48" t="s">
        <v>241</v>
      </c>
      <c r="J44" s="48" t="s">
        <v>242</v>
      </c>
      <c r="K44" s="48" t="s">
        <v>243</v>
      </c>
      <c r="L44" s="48" t="s">
        <v>487</v>
      </c>
      <c r="M44" s="47"/>
      <c r="N44" s="48" t="s">
        <v>168</v>
      </c>
      <c r="O44" s="47"/>
      <c r="P44" s="47"/>
      <c r="Q44" s="47"/>
      <c r="R44" s="48" t="s">
        <v>244</v>
      </c>
      <c r="S44" s="47"/>
      <c r="T44" s="47"/>
      <c r="U44" s="48" t="s">
        <v>244</v>
      </c>
      <c r="V44" s="47"/>
      <c r="W44" s="48" t="s">
        <v>499</v>
      </c>
      <c r="X44" s="48" t="s">
        <v>500</v>
      </c>
      <c r="Y44" s="48" t="s">
        <v>245</v>
      </c>
      <c r="Z44" s="48" t="s">
        <v>501</v>
      </c>
      <c r="AA44" s="48" t="s">
        <v>481</v>
      </c>
      <c r="AB44" s="48" t="s">
        <v>502</v>
      </c>
      <c r="AC44" s="48" t="s">
        <v>503</v>
      </c>
      <c r="AD44" s="48" t="s">
        <v>504</v>
      </c>
      <c r="AE44" s="48" t="s">
        <v>487</v>
      </c>
      <c r="AF44" s="48" t="s">
        <v>487</v>
      </c>
      <c r="AG44" s="48" t="s">
        <v>487</v>
      </c>
    </row>
    <row r="45" spans="1:33" x14ac:dyDescent="0.45">
      <c r="A45" s="48" t="s">
        <v>167</v>
      </c>
      <c r="B45" s="48" t="s">
        <v>186</v>
      </c>
      <c r="C45" s="48" t="s">
        <v>121</v>
      </c>
      <c r="D45" s="48" t="s">
        <v>189</v>
      </c>
      <c r="E45" s="48" t="s">
        <v>168</v>
      </c>
      <c r="F45" s="48" t="s">
        <v>191</v>
      </c>
      <c r="G45" s="48" t="s">
        <v>239</v>
      </c>
      <c r="H45" s="48" t="s">
        <v>240</v>
      </c>
      <c r="I45" s="48" t="s">
        <v>241</v>
      </c>
      <c r="J45" s="48" t="s">
        <v>242</v>
      </c>
      <c r="K45" s="48" t="s">
        <v>243</v>
      </c>
      <c r="L45" s="48" t="s">
        <v>493</v>
      </c>
      <c r="M45" s="47"/>
      <c r="N45" s="48" t="s">
        <v>168</v>
      </c>
      <c r="O45" s="47"/>
      <c r="P45" s="47"/>
      <c r="Q45" s="47"/>
      <c r="R45" s="48" t="s">
        <v>244</v>
      </c>
      <c r="S45" s="47"/>
      <c r="T45" s="47"/>
      <c r="U45" s="48" t="s">
        <v>244</v>
      </c>
      <c r="V45" s="47"/>
      <c r="W45" s="48" t="s">
        <v>505</v>
      </c>
      <c r="X45" s="48" t="s">
        <v>506</v>
      </c>
      <c r="Y45" s="48" t="s">
        <v>245</v>
      </c>
      <c r="Z45" s="48" t="s">
        <v>507</v>
      </c>
      <c r="AA45" s="48" t="s">
        <v>487</v>
      </c>
      <c r="AB45" s="48" t="s">
        <v>508</v>
      </c>
      <c r="AC45" s="48" t="s">
        <v>509</v>
      </c>
      <c r="AD45" s="48" t="s">
        <v>510</v>
      </c>
      <c r="AE45" s="48" t="s">
        <v>493</v>
      </c>
      <c r="AF45" s="48" t="s">
        <v>493</v>
      </c>
      <c r="AG45" s="48" t="s">
        <v>493</v>
      </c>
    </row>
    <row r="46" spans="1:33" x14ac:dyDescent="0.45">
      <c r="A46" s="48" t="s">
        <v>167</v>
      </c>
      <c r="B46" s="48" t="s">
        <v>186</v>
      </c>
      <c r="C46" s="48" t="s">
        <v>121</v>
      </c>
      <c r="D46" s="48" t="s">
        <v>189</v>
      </c>
      <c r="E46" s="48" t="s">
        <v>168</v>
      </c>
      <c r="F46" s="48" t="s">
        <v>191</v>
      </c>
      <c r="G46" s="48" t="s">
        <v>239</v>
      </c>
      <c r="H46" s="48" t="s">
        <v>240</v>
      </c>
      <c r="I46" s="48" t="s">
        <v>241</v>
      </c>
      <c r="J46" s="48" t="s">
        <v>242</v>
      </c>
      <c r="K46" s="48" t="s">
        <v>243</v>
      </c>
      <c r="L46" s="48" t="s">
        <v>499</v>
      </c>
      <c r="M46" s="47"/>
      <c r="N46" s="48" t="s">
        <v>168</v>
      </c>
      <c r="O46" s="47"/>
      <c r="P46" s="47"/>
      <c r="Q46" s="47"/>
      <c r="R46" s="48" t="s">
        <v>244</v>
      </c>
      <c r="S46" s="47"/>
      <c r="T46" s="47"/>
      <c r="U46" s="48" t="s">
        <v>244</v>
      </c>
      <c r="V46" s="47"/>
      <c r="W46" s="48" t="s">
        <v>511</v>
      </c>
      <c r="X46" s="48" t="s">
        <v>512</v>
      </c>
      <c r="Y46" s="48" t="s">
        <v>245</v>
      </c>
      <c r="Z46" s="48" t="s">
        <v>513</v>
      </c>
      <c r="AA46" s="48" t="s">
        <v>493</v>
      </c>
      <c r="AB46" s="48" t="s">
        <v>514</v>
      </c>
      <c r="AC46" s="48" t="s">
        <v>515</v>
      </c>
      <c r="AD46" s="48" t="s">
        <v>516</v>
      </c>
      <c r="AE46" s="48" t="s">
        <v>499</v>
      </c>
      <c r="AF46" s="48" t="s">
        <v>499</v>
      </c>
      <c r="AG46" s="48" t="s">
        <v>499</v>
      </c>
    </row>
    <row r="47" spans="1:33" x14ac:dyDescent="0.45">
      <c r="A47" s="48" t="s">
        <v>167</v>
      </c>
      <c r="B47" s="48" t="s">
        <v>186</v>
      </c>
      <c r="C47" s="48" t="s">
        <v>121</v>
      </c>
      <c r="D47" s="48" t="s">
        <v>189</v>
      </c>
      <c r="E47" s="48" t="s">
        <v>168</v>
      </c>
      <c r="F47" s="48" t="s">
        <v>191</v>
      </c>
      <c r="G47" s="48" t="s">
        <v>239</v>
      </c>
      <c r="H47" s="48" t="s">
        <v>240</v>
      </c>
      <c r="I47" s="48" t="s">
        <v>241</v>
      </c>
      <c r="J47" s="48" t="s">
        <v>242</v>
      </c>
      <c r="K47" s="48" t="s">
        <v>243</v>
      </c>
      <c r="L47" s="48" t="s">
        <v>505</v>
      </c>
      <c r="M47" s="47"/>
      <c r="N47" s="48" t="s">
        <v>168</v>
      </c>
      <c r="O47" s="47"/>
      <c r="P47" s="47"/>
      <c r="Q47" s="47"/>
      <c r="R47" s="48" t="s">
        <v>244</v>
      </c>
      <c r="S47" s="47"/>
      <c r="T47" s="47"/>
      <c r="U47" s="48" t="s">
        <v>244</v>
      </c>
      <c r="V47" s="47"/>
      <c r="W47" s="48" t="s">
        <v>517</v>
      </c>
      <c r="X47" s="48" t="s">
        <v>518</v>
      </c>
      <c r="Y47" s="48" t="s">
        <v>245</v>
      </c>
      <c r="Z47" s="48" t="s">
        <v>519</v>
      </c>
      <c r="AA47" s="48" t="s">
        <v>499</v>
      </c>
      <c r="AB47" s="48" t="s">
        <v>520</v>
      </c>
      <c r="AC47" s="48" t="s">
        <v>521</v>
      </c>
      <c r="AD47" s="48" t="s">
        <v>522</v>
      </c>
      <c r="AE47" s="48" t="s">
        <v>505</v>
      </c>
      <c r="AF47" s="48" t="s">
        <v>505</v>
      </c>
      <c r="AG47" s="48" t="s">
        <v>505</v>
      </c>
    </row>
    <row r="48" spans="1:33" x14ac:dyDescent="0.45">
      <c r="A48" s="48" t="s">
        <v>167</v>
      </c>
      <c r="B48" s="48" t="s">
        <v>186</v>
      </c>
      <c r="C48" s="48" t="s">
        <v>121</v>
      </c>
      <c r="D48" s="48" t="s">
        <v>189</v>
      </c>
      <c r="E48" s="48" t="s">
        <v>168</v>
      </c>
      <c r="F48" s="48" t="s">
        <v>191</v>
      </c>
      <c r="G48" s="48" t="s">
        <v>239</v>
      </c>
      <c r="H48" s="48" t="s">
        <v>240</v>
      </c>
      <c r="I48" s="48" t="s">
        <v>241</v>
      </c>
      <c r="J48" s="48" t="s">
        <v>242</v>
      </c>
      <c r="K48" s="48" t="s">
        <v>243</v>
      </c>
      <c r="L48" s="48" t="s">
        <v>511</v>
      </c>
      <c r="M48" s="47"/>
      <c r="N48" s="48" t="s">
        <v>168</v>
      </c>
      <c r="O48" s="47"/>
      <c r="P48" s="47"/>
      <c r="Q48" s="47"/>
      <c r="R48" s="48" t="s">
        <v>244</v>
      </c>
      <c r="S48" s="47"/>
      <c r="T48" s="47"/>
      <c r="U48" s="48" t="s">
        <v>244</v>
      </c>
      <c r="V48" s="47"/>
      <c r="W48" s="48" t="s">
        <v>523</v>
      </c>
      <c r="X48" s="48" t="s">
        <v>524</v>
      </c>
      <c r="Y48" s="48" t="s">
        <v>245</v>
      </c>
      <c r="Z48" s="48" t="s">
        <v>525</v>
      </c>
      <c r="AA48" s="48" t="s">
        <v>505</v>
      </c>
      <c r="AB48" s="48" t="s">
        <v>526</v>
      </c>
      <c r="AC48" s="48" t="s">
        <v>527</v>
      </c>
      <c r="AD48" s="48" t="s">
        <v>528</v>
      </c>
      <c r="AE48" s="48" t="s">
        <v>511</v>
      </c>
      <c r="AF48" s="48" t="s">
        <v>511</v>
      </c>
      <c r="AG48" s="48" t="s">
        <v>511</v>
      </c>
    </row>
    <row r="49" spans="1:33" x14ac:dyDescent="0.45">
      <c r="A49" s="48" t="s">
        <v>167</v>
      </c>
      <c r="B49" s="48" t="s">
        <v>186</v>
      </c>
      <c r="C49" s="48" t="s">
        <v>121</v>
      </c>
      <c r="D49" s="48" t="s">
        <v>189</v>
      </c>
      <c r="E49" s="48" t="s">
        <v>168</v>
      </c>
      <c r="F49" s="48" t="s">
        <v>191</v>
      </c>
      <c r="G49" s="48" t="s">
        <v>239</v>
      </c>
      <c r="H49" s="48" t="s">
        <v>240</v>
      </c>
      <c r="I49" s="48" t="s">
        <v>241</v>
      </c>
      <c r="J49" s="48" t="s">
        <v>242</v>
      </c>
      <c r="K49" s="48" t="s">
        <v>243</v>
      </c>
      <c r="L49" s="48" t="s">
        <v>517</v>
      </c>
      <c r="M49" s="47"/>
      <c r="N49" s="48" t="s">
        <v>168</v>
      </c>
      <c r="O49" s="47"/>
      <c r="P49" s="47"/>
      <c r="Q49" s="47"/>
      <c r="R49" s="48" t="s">
        <v>244</v>
      </c>
      <c r="S49" s="47"/>
      <c r="T49" s="47"/>
      <c r="U49" s="48" t="s">
        <v>244</v>
      </c>
      <c r="V49" s="47"/>
      <c r="W49" s="48" t="s">
        <v>529</v>
      </c>
      <c r="X49" s="48" t="s">
        <v>530</v>
      </c>
      <c r="Y49" s="48" t="s">
        <v>245</v>
      </c>
      <c r="Z49" s="48" t="s">
        <v>531</v>
      </c>
      <c r="AA49" s="48" t="s">
        <v>511</v>
      </c>
      <c r="AB49" s="48" t="s">
        <v>532</v>
      </c>
      <c r="AC49" s="48" t="s">
        <v>533</v>
      </c>
      <c r="AD49" s="48" t="s">
        <v>534</v>
      </c>
      <c r="AE49" s="48" t="s">
        <v>517</v>
      </c>
      <c r="AF49" s="48" t="s">
        <v>517</v>
      </c>
      <c r="AG49" s="48" t="s">
        <v>517</v>
      </c>
    </row>
    <row r="50" spans="1:33" x14ac:dyDescent="0.45">
      <c r="A50" s="48" t="s">
        <v>167</v>
      </c>
      <c r="B50" s="48" t="s">
        <v>186</v>
      </c>
      <c r="C50" s="48" t="s">
        <v>121</v>
      </c>
      <c r="D50" s="48" t="s">
        <v>189</v>
      </c>
      <c r="E50" s="48" t="s">
        <v>168</v>
      </c>
      <c r="F50" s="48" t="s">
        <v>191</v>
      </c>
      <c r="G50" s="48" t="s">
        <v>239</v>
      </c>
      <c r="H50" s="48" t="s">
        <v>240</v>
      </c>
      <c r="I50" s="48" t="s">
        <v>241</v>
      </c>
      <c r="J50" s="48" t="s">
        <v>242</v>
      </c>
      <c r="K50" s="48" t="s">
        <v>243</v>
      </c>
      <c r="L50" s="48" t="s">
        <v>523</v>
      </c>
      <c r="M50" s="47"/>
      <c r="N50" s="48" t="s">
        <v>168</v>
      </c>
      <c r="O50" s="47"/>
      <c r="P50" s="47"/>
      <c r="Q50" s="47"/>
      <c r="R50" s="48" t="s">
        <v>244</v>
      </c>
      <c r="S50" s="47"/>
      <c r="T50" s="47"/>
      <c r="U50" s="48" t="s">
        <v>244</v>
      </c>
      <c r="V50" s="47"/>
      <c r="W50" s="48" t="s">
        <v>535</v>
      </c>
      <c r="X50" s="48" t="s">
        <v>536</v>
      </c>
      <c r="Y50" s="48" t="s">
        <v>245</v>
      </c>
      <c r="Z50" s="48" t="s">
        <v>537</v>
      </c>
      <c r="AA50" s="48" t="s">
        <v>517</v>
      </c>
      <c r="AB50" s="48" t="s">
        <v>538</v>
      </c>
      <c r="AC50" s="48" t="s">
        <v>539</v>
      </c>
      <c r="AD50" s="48" t="s">
        <v>540</v>
      </c>
      <c r="AE50" s="48" t="s">
        <v>523</v>
      </c>
      <c r="AF50" s="48" t="s">
        <v>523</v>
      </c>
      <c r="AG50" s="48" t="s">
        <v>523</v>
      </c>
    </row>
    <row r="51" spans="1:33" x14ac:dyDescent="0.45">
      <c r="A51" s="48" t="s">
        <v>167</v>
      </c>
      <c r="B51" s="48" t="s">
        <v>186</v>
      </c>
      <c r="C51" s="48" t="s">
        <v>121</v>
      </c>
      <c r="D51" s="48" t="s">
        <v>189</v>
      </c>
      <c r="E51" s="48" t="s">
        <v>168</v>
      </c>
      <c r="F51" s="48" t="s">
        <v>191</v>
      </c>
      <c r="G51" s="48" t="s">
        <v>239</v>
      </c>
      <c r="H51" s="48" t="s">
        <v>240</v>
      </c>
      <c r="I51" s="48" t="s">
        <v>241</v>
      </c>
      <c r="J51" s="48" t="s">
        <v>242</v>
      </c>
      <c r="K51" s="48" t="s">
        <v>243</v>
      </c>
      <c r="L51" s="48" t="s">
        <v>529</v>
      </c>
      <c r="M51" s="47"/>
      <c r="N51" s="48" t="s">
        <v>168</v>
      </c>
      <c r="O51" s="47"/>
      <c r="P51" s="47"/>
      <c r="Q51" s="47"/>
      <c r="R51" s="48" t="s">
        <v>244</v>
      </c>
      <c r="S51" s="47"/>
      <c r="T51" s="47"/>
      <c r="U51" s="48" t="s">
        <v>244</v>
      </c>
      <c r="V51" s="47"/>
      <c r="W51" s="48" t="s">
        <v>541</v>
      </c>
      <c r="X51" s="48" t="s">
        <v>542</v>
      </c>
      <c r="Y51" s="48" t="s">
        <v>245</v>
      </c>
      <c r="Z51" s="48" t="s">
        <v>543</v>
      </c>
      <c r="AA51" s="48" t="s">
        <v>523</v>
      </c>
      <c r="AB51" s="48" t="s">
        <v>544</v>
      </c>
      <c r="AC51" s="48" t="s">
        <v>545</v>
      </c>
      <c r="AD51" s="48" t="s">
        <v>546</v>
      </c>
      <c r="AE51" s="48" t="s">
        <v>529</v>
      </c>
      <c r="AF51" s="48" t="s">
        <v>529</v>
      </c>
      <c r="AG51" s="48" t="s">
        <v>529</v>
      </c>
    </row>
    <row r="52" spans="1:33" x14ac:dyDescent="0.45">
      <c r="A52" s="48" t="s">
        <v>167</v>
      </c>
      <c r="B52" s="48" t="s">
        <v>186</v>
      </c>
      <c r="C52" s="48" t="s">
        <v>121</v>
      </c>
      <c r="D52" s="48" t="s">
        <v>189</v>
      </c>
      <c r="E52" s="48" t="s">
        <v>168</v>
      </c>
      <c r="F52" s="48" t="s">
        <v>191</v>
      </c>
      <c r="G52" s="48" t="s">
        <v>239</v>
      </c>
      <c r="H52" s="48" t="s">
        <v>240</v>
      </c>
      <c r="I52" s="48" t="s">
        <v>241</v>
      </c>
      <c r="J52" s="48" t="s">
        <v>242</v>
      </c>
      <c r="K52" s="48" t="s">
        <v>243</v>
      </c>
      <c r="L52" s="48" t="s">
        <v>535</v>
      </c>
      <c r="M52" s="47"/>
      <c r="N52" s="48" t="s">
        <v>168</v>
      </c>
      <c r="O52" s="47"/>
      <c r="P52" s="47"/>
      <c r="Q52" s="47"/>
      <c r="R52" s="48" t="s">
        <v>244</v>
      </c>
      <c r="S52" s="47"/>
      <c r="T52" s="47"/>
      <c r="U52" s="48" t="s">
        <v>244</v>
      </c>
      <c r="V52" s="47"/>
      <c r="W52" s="48" t="s">
        <v>547</v>
      </c>
      <c r="X52" s="48" t="s">
        <v>548</v>
      </c>
      <c r="Y52" s="48" t="s">
        <v>245</v>
      </c>
      <c r="Z52" s="48" t="s">
        <v>549</v>
      </c>
      <c r="AA52" s="48" t="s">
        <v>529</v>
      </c>
      <c r="AB52" s="48" t="s">
        <v>550</v>
      </c>
      <c r="AC52" s="48" t="s">
        <v>551</v>
      </c>
      <c r="AD52" s="48" t="s">
        <v>552</v>
      </c>
      <c r="AE52" s="48" t="s">
        <v>535</v>
      </c>
      <c r="AF52" s="48" t="s">
        <v>535</v>
      </c>
      <c r="AG52" s="48" t="s">
        <v>535</v>
      </c>
    </row>
    <row r="53" spans="1:33" x14ac:dyDescent="0.45">
      <c r="A53" s="48" t="s">
        <v>167</v>
      </c>
      <c r="B53" s="48" t="s">
        <v>186</v>
      </c>
      <c r="C53" s="48" t="s">
        <v>121</v>
      </c>
      <c r="D53" s="48" t="s">
        <v>189</v>
      </c>
      <c r="E53" s="48" t="s">
        <v>168</v>
      </c>
      <c r="F53" s="48" t="s">
        <v>191</v>
      </c>
      <c r="G53" s="48" t="s">
        <v>239</v>
      </c>
      <c r="H53" s="48" t="s">
        <v>240</v>
      </c>
      <c r="I53" s="48" t="s">
        <v>241</v>
      </c>
      <c r="J53" s="48" t="s">
        <v>242</v>
      </c>
      <c r="K53" s="48" t="s">
        <v>243</v>
      </c>
      <c r="L53" s="48" t="s">
        <v>541</v>
      </c>
      <c r="M53" s="47"/>
      <c r="N53" s="48" t="s">
        <v>168</v>
      </c>
      <c r="O53" s="47"/>
      <c r="P53" s="47"/>
      <c r="Q53" s="47"/>
      <c r="R53" s="48" t="s">
        <v>244</v>
      </c>
      <c r="S53" s="47"/>
      <c r="T53" s="47"/>
      <c r="U53" s="48" t="s">
        <v>244</v>
      </c>
      <c r="V53" s="47"/>
      <c r="W53" s="48" t="s">
        <v>553</v>
      </c>
      <c r="X53" s="48" t="s">
        <v>554</v>
      </c>
      <c r="Y53" s="48" t="s">
        <v>245</v>
      </c>
      <c r="Z53" s="48" t="s">
        <v>555</v>
      </c>
      <c r="AA53" s="48" t="s">
        <v>535</v>
      </c>
      <c r="AB53" s="48" t="s">
        <v>556</v>
      </c>
      <c r="AC53" s="48" t="s">
        <v>557</v>
      </c>
      <c r="AD53" s="48" t="s">
        <v>558</v>
      </c>
      <c r="AE53" s="48" t="s">
        <v>541</v>
      </c>
      <c r="AF53" s="48" t="s">
        <v>541</v>
      </c>
      <c r="AG53" s="48" t="s">
        <v>541</v>
      </c>
    </row>
    <row r="54" spans="1:33" x14ac:dyDescent="0.45">
      <c r="A54" s="48" t="s">
        <v>167</v>
      </c>
      <c r="B54" s="48" t="s">
        <v>186</v>
      </c>
      <c r="C54" s="48" t="s">
        <v>121</v>
      </c>
      <c r="D54" s="48" t="s">
        <v>189</v>
      </c>
      <c r="E54" s="48" t="s">
        <v>168</v>
      </c>
      <c r="F54" s="48" t="s">
        <v>191</v>
      </c>
      <c r="G54" s="48" t="s">
        <v>239</v>
      </c>
      <c r="H54" s="48" t="s">
        <v>240</v>
      </c>
      <c r="I54" s="48" t="s">
        <v>241</v>
      </c>
      <c r="J54" s="48" t="s">
        <v>242</v>
      </c>
      <c r="K54" s="48" t="s">
        <v>243</v>
      </c>
      <c r="L54" s="48" t="s">
        <v>547</v>
      </c>
      <c r="M54" s="47"/>
      <c r="N54" s="48" t="s">
        <v>168</v>
      </c>
      <c r="O54" s="47"/>
      <c r="P54" s="47"/>
      <c r="Q54" s="47"/>
      <c r="R54" s="48" t="s">
        <v>244</v>
      </c>
      <c r="S54" s="47"/>
      <c r="T54" s="47"/>
      <c r="U54" s="48" t="s">
        <v>244</v>
      </c>
      <c r="V54" s="47"/>
      <c r="W54" s="48" t="s">
        <v>559</v>
      </c>
      <c r="X54" s="48" t="s">
        <v>560</v>
      </c>
      <c r="Y54" s="48" t="s">
        <v>245</v>
      </c>
      <c r="Z54" s="48" t="s">
        <v>561</v>
      </c>
      <c r="AA54" s="48" t="s">
        <v>541</v>
      </c>
      <c r="AB54" s="48" t="s">
        <v>562</v>
      </c>
      <c r="AC54" s="48" t="s">
        <v>563</v>
      </c>
      <c r="AD54" s="48" t="s">
        <v>564</v>
      </c>
      <c r="AE54" s="48" t="s">
        <v>547</v>
      </c>
      <c r="AF54" s="48" t="s">
        <v>547</v>
      </c>
      <c r="AG54" s="48" t="s">
        <v>547</v>
      </c>
    </row>
    <row r="55" spans="1:33" x14ac:dyDescent="0.45">
      <c r="A55" s="48" t="s">
        <v>167</v>
      </c>
      <c r="B55" s="48" t="s">
        <v>186</v>
      </c>
      <c r="C55" s="48" t="s">
        <v>121</v>
      </c>
      <c r="D55" s="48" t="s">
        <v>189</v>
      </c>
      <c r="E55" s="48" t="s">
        <v>168</v>
      </c>
      <c r="F55" s="48" t="s">
        <v>191</v>
      </c>
      <c r="G55" s="48" t="s">
        <v>239</v>
      </c>
      <c r="H55" s="48" t="s">
        <v>240</v>
      </c>
      <c r="I55" s="48" t="s">
        <v>241</v>
      </c>
      <c r="J55" s="48" t="s">
        <v>242</v>
      </c>
      <c r="K55" s="48" t="s">
        <v>243</v>
      </c>
      <c r="L55" s="48" t="s">
        <v>553</v>
      </c>
      <c r="M55" s="47"/>
      <c r="N55" s="48" t="s">
        <v>168</v>
      </c>
      <c r="O55" s="47"/>
      <c r="P55" s="47"/>
      <c r="Q55" s="47"/>
      <c r="R55" s="48" t="s">
        <v>244</v>
      </c>
      <c r="S55" s="47"/>
      <c r="T55" s="47"/>
      <c r="U55" s="48" t="s">
        <v>244</v>
      </c>
      <c r="V55" s="47"/>
      <c r="W55" s="48" t="s">
        <v>565</v>
      </c>
      <c r="X55" s="48" t="s">
        <v>566</v>
      </c>
      <c r="Y55" s="48" t="s">
        <v>245</v>
      </c>
      <c r="Z55" s="48" t="s">
        <v>567</v>
      </c>
      <c r="AA55" s="48" t="s">
        <v>547</v>
      </c>
      <c r="AB55" s="48" t="s">
        <v>568</v>
      </c>
      <c r="AC55" s="48" t="s">
        <v>569</v>
      </c>
      <c r="AD55" s="48" t="s">
        <v>570</v>
      </c>
      <c r="AE55" s="48" t="s">
        <v>553</v>
      </c>
      <c r="AF55" s="48" t="s">
        <v>553</v>
      </c>
      <c r="AG55" s="48" t="s">
        <v>553</v>
      </c>
    </row>
    <row r="56" spans="1:33" x14ac:dyDescent="0.45">
      <c r="A56" s="48" t="s">
        <v>167</v>
      </c>
      <c r="B56" s="48" t="s">
        <v>186</v>
      </c>
      <c r="C56" s="48" t="s">
        <v>121</v>
      </c>
      <c r="D56" s="48" t="s">
        <v>189</v>
      </c>
      <c r="E56" s="48" t="s">
        <v>168</v>
      </c>
      <c r="F56" s="48" t="s">
        <v>191</v>
      </c>
      <c r="G56" s="48" t="s">
        <v>239</v>
      </c>
      <c r="H56" s="48" t="s">
        <v>240</v>
      </c>
      <c r="I56" s="48" t="s">
        <v>241</v>
      </c>
      <c r="J56" s="48" t="s">
        <v>242</v>
      </c>
      <c r="K56" s="48" t="s">
        <v>243</v>
      </c>
      <c r="L56" s="48" t="s">
        <v>559</v>
      </c>
      <c r="M56" s="47"/>
      <c r="N56" s="48" t="s">
        <v>168</v>
      </c>
      <c r="O56" s="47"/>
      <c r="P56" s="47"/>
      <c r="Q56" s="47"/>
      <c r="R56" s="48" t="s">
        <v>244</v>
      </c>
      <c r="S56" s="47"/>
      <c r="T56" s="47"/>
      <c r="U56" s="48" t="s">
        <v>244</v>
      </c>
      <c r="V56" s="47"/>
      <c r="W56" s="48" t="s">
        <v>571</v>
      </c>
      <c r="X56" s="48" t="s">
        <v>572</v>
      </c>
      <c r="Y56" s="48" t="s">
        <v>245</v>
      </c>
      <c r="Z56" s="48" t="s">
        <v>573</v>
      </c>
      <c r="AA56" s="48" t="s">
        <v>553</v>
      </c>
      <c r="AB56" s="48" t="s">
        <v>574</v>
      </c>
      <c r="AC56" s="48" t="s">
        <v>575</v>
      </c>
      <c r="AD56" s="48" t="s">
        <v>576</v>
      </c>
      <c r="AE56" s="48" t="s">
        <v>559</v>
      </c>
      <c r="AF56" s="48" t="s">
        <v>559</v>
      </c>
      <c r="AG56" s="48" t="s">
        <v>559</v>
      </c>
    </row>
    <row r="57" spans="1:33" x14ac:dyDescent="0.45">
      <c r="A57" s="48" t="s">
        <v>167</v>
      </c>
      <c r="B57" s="48" t="s">
        <v>186</v>
      </c>
      <c r="C57" s="48" t="s">
        <v>121</v>
      </c>
      <c r="D57" s="48" t="s">
        <v>189</v>
      </c>
      <c r="E57" s="48" t="s">
        <v>168</v>
      </c>
      <c r="F57" s="48" t="s">
        <v>191</v>
      </c>
      <c r="G57" s="48" t="s">
        <v>239</v>
      </c>
      <c r="H57" s="48" t="s">
        <v>240</v>
      </c>
      <c r="I57" s="48" t="s">
        <v>241</v>
      </c>
      <c r="J57" s="48" t="s">
        <v>242</v>
      </c>
      <c r="K57" s="48" t="s">
        <v>243</v>
      </c>
      <c r="L57" s="48" t="s">
        <v>565</v>
      </c>
      <c r="M57" s="47"/>
      <c r="N57" s="48" t="s">
        <v>168</v>
      </c>
      <c r="O57" s="47"/>
      <c r="P57" s="47"/>
      <c r="Q57" s="47"/>
      <c r="R57" s="48" t="s">
        <v>244</v>
      </c>
      <c r="S57" s="47"/>
      <c r="T57" s="47"/>
      <c r="U57" s="48" t="s">
        <v>244</v>
      </c>
      <c r="V57" s="47"/>
      <c r="W57" s="48" t="s">
        <v>577</v>
      </c>
      <c r="X57" s="48" t="s">
        <v>578</v>
      </c>
      <c r="Y57" s="48" t="s">
        <v>245</v>
      </c>
      <c r="Z57" s="48" t="s">
        <v>579</v>
      </c>
      <c r="AA57" s="48" t="s">
        <v>559</v>
      </c>
      <c r="AB57" s="48" t="s">
        <v>580</v>
      </c>
      <c r="AC57" s="48" t="s">
        <v>581</v>
      </c>
      <c r="AD57" s="48" t="s">
        <v>582</v>
      </c>
      <c r="AE57" s="48" t="s">
        <v>565</v>
      </c>
      <c r="AF57" s="48" t="s">
        <v>565</v>
      </c>
      <c r="AG57" s="48" t="s">
        <v>565</v>
      </c>
    </row>
    <row r="58" spans="1:33" x14ac:dyDescent="0.45">
      <c r="A58" s="48" t="s">
        <v>167</v>
      </c>
      <c r="B58" s="48" t="s">
        <v>186</v>
      </c>
      <c r="C58" s="48" t="s">
        <v>121</v>
      </c>
      <c r="D58" s="48" t="s">
        <v>189</v>
      </c>
      <c r="E58" s="48" t="s">
        <v>168</v>
      </c>
      <c r="F58" s="48" t="s">
        <v>191</v>
      </c>
      <c r="G58" s="48" t="s">
        <v>239</v>
      </c>
      <c r="H58" s="48" t="s">
        <v>240</v>
      </c>
      <c r="I58" s="48" t="s">
        <v>241</v>
      </c>
      <c r="J58" s="48" t="s">
        <v>242</v>
      </c>
      <c r="K58" s="48" t="s">
        <v>243</v>
      </c>
      <c r="L58" s="48" t="s">
        <v>571</v>
      </c>
      <c r="M58" s="47"/>
      <c r="N58" s="48" t="s">
        <v>168</v>
      </c>
      <c r="O58" s="47"/>
      <c r="P58" s="47"/>
      <c r="Q58" s="47"/>
      <c r="R58" s="48" t="s">
        <v>244</v>
      </c>
      <c r="S58" s="47"/>
      <c r="T58" s="47"/>
      <c r="U58" s="48" t="s">
        <v>244</v>
      </c>
      <c r="V58" s="47"/>
      <c r="W58" s="48" t="s">
        <v>583</v>
      </c>
      <c r="X58" s="48" t="s">
        <v>584</v>
      </c>
      <c r="Y58" s="48" t="s">
        <v>245</v>
      </c>
      <c r="Z58" s="48" t="s">
        <v>585</v>
      </c>
      <c r="AA58" s="48" t="s">
        <v>565</v>
      </c>
      <c r="AB58" s="48" t="s">
        <v>586</v>
      </c>
      <c r="AC58" s="48" t="s">
        <v>587</v>
      </c>
      <c r="AD58" s="48" t="s">
        <v>588</v>
      </c>
      <c r="AE58" s="48" t="s">
        <v>571</v>
      </c>
      <c r="AF58" s="48" t="s">
        <v>571</v>
      </c>
      <c r="AG58" s="48" t="s">
        <v>571</v>
      </c>
    </row>
    <row r="59" spans="1:33" x14ac:dyDescent="0.45">
      <c r="A59" s="48" t="s">
        <v>167</v>
      </c>
      <c r="B59" s="48" t="s">
        <v>186</v>
      </c>
      <c r="C59" s="48" t="s">
        <v>121</v>
      </c>
      <c r="D59" s="48" t="s">
        <v>189</v>
      </c>
      <c r="E59" s="48" t="s">
        <v>168</v>
      </c>
      <c r="F59" s="48" t="s">
        <v>191</v>
      </c>
      <c r="G59" s="48" t="s">
        <v>239</v>
      </c>
      <c r="H59" s="48" t="s">
        <v>240</v>
      </c>
      <c r="I59" s="48" t="s">
        <v>241</v>
      </c>
      <c r="J59" s="48" t="s">
        <v>242</v>
      </c>
      <c r="K59" s="48" t="s">
        <v>243</v>
      </c>
      <c r="L59" s="48" t="s">
        <v>577</v>
      </c>
      <c r="M59" s="47"/>
      <c r="N59" s="48" t="s">
        <v>168</v>
      </c>
      <c r="O59" s="47"/>
      <c r="P59" s="47"/>
      <c r="Q59" s="47"/>
      <c r="R59" s="48" t="s">
        <v>244</v>
      </c>
      <c r="S59" s="47"/>
      <c r="T59" s="47"/>
      <c r="U59" s="48" t="s">
        <v>244</v>
      </c>
      <c r="V59" s="47"/>
      <c r="W59" s="48" t="s">
        <v>589</v>
      </c>
      <c r="X59" s="48" t="s">
        <v>590</v>
      </c>
      <c r="Y59" s="48" t="s">
        <v>245</v>
      </c>
      <c r="Z59" s="48" t="s">
        <v>591</v>
      </c>
      <c r="AA59" s="48" t="s">
        <v>571</v>
      </c>
      <c r="AB59" s="48" t="s">
        <v>592</v>
      </c>
      <c r="AC59" s="48" t="s">
        <v>593</v>
      </c>
      <c r="AD59" s="48" t="s">
        <v>594</v>
      </c>
      <c r="AE59" s="48" t="s">
        <v>577</v>
      </c>
      <c r="AF59" s="48" t="s">
        <v>577</v>
      </c>
      <c r="AG59" s="48" t="s">
        <v>577</v>
      </c>
    </row>
    <row r="60" spans="1:33" x14ac:dyDescent="0.45">
      <c r="A60" s="48" t="s">
        <v>167</v>
      </c>
      <c r="B60" s="48" t="s">
        <v>186</v>
      </c>
      <c r="C60" s="48" t="s">
        <v>121</v>
      </c>
      <c r="D60" s="48" t="s">
        <v>189</v>
      </c>
      <c r="E60" s="48" t="s">
        <v>168</v>
      </c>
      <c r="F60" s="48" t="s">
        <v>191</v>
      </c>
      <c r="G60" s="48" t="s">
        <v>239</v>
      </c>
      <c r="H60" s="48" t="s">
        <v>240</v>
      </c>
      <c r="I60" s="48" t="s">
        <v>241</v>
      </c>
      <c r="J60" s="48" t="s">
        <v>242</v>
      </c>
      <c r="K60" s="48" t="s">
        <v>243</v>
      </c>
      <c r="L60" s="48" t="s">
        <v>583</v>
      </c>
      <c r="M60" s="47"/>
      <c r="N60" s="48" t="s">
        <v>168</v>
      </c>
      <c r="O60" s="47"/>
      <c r="P60" s="47"/>
      <c r="Q60" s="47"/>
      <c r="R60" s="48" t="s">
        <v>244</v>
      </c>
      <c r="S60" s="47"/>
      <c r="T60" s="47"/>
      <c r="U60" s="48" t="s">
        <v>244</v>
      </c>
      <c r="V60" s="47"/>
      <c r="W60" s="48" t="s">
        <v>595</v>
      </c>
      <c r="X60" s="48" t="s">
        <v>596</v>
      </c>
      <c r="Y60" s="48" t="s">
        <v>245</v>
      </c>
      <c r="Z60" s="48" t="s">
        <v>597</v>
      </c>
      <c r="AA60" s="48" t="s">
        <v>577</v>
      </c>
      <c r="AB60" s="48" t="s">
        <v>598</v>
      </c>
      <c r="AC60" s="48" t="s">
        <v>599</v>
      </c>
      <c r="AD60" s="48" t="s">
        <v>600</v>
      </c>
      <c r="AE60" s="48" t="s">
        <v>583</v>
      </c>
      <c r="AF60" s="48" t="s">
        <v>583</v>
      </c>
      <c r="AG60" s="48" t="s">
        <v>583</v>
      </c>
    </row>
    <row r="61" spans="1:33" x14ac:dyDescent="0.45">
      <c r="A61" s="48" t="s">
        <v>167</v>
      </c>
      <c r="B61" s="48" t="s">
        <v>186</v>
      </c>
      <c r="C61" s="48" t="s">
        <v>121</v>
      </c>
      <c r="D61" s="48" t="s">
        <v>189</v>
      </c>
      <c r="E61" s="48" t="s">
        <v>168</v>
      </c>
      <c r="F61" s="48" t="s">
        <v>191</v>
      </c>
      <c r="G61" s="48" t="s">
        <v>239</v>
      </c>
      <c r="H61" s="48" t="s">
        <v>240</v>
      </c>
      <c r="I61" s="48" t="s">
        <v>241</v>
      </c>
      <c r="J61" s="48" t="s">
        <v>242</v>
      </c>
      <c r="K61" s="48" t="s">
        <v>243</v>
      </c>
      <c r="L61" s="48" t="s">
        <v>589</v>
      </c>
      <c r="M61" s="47"/>
      <c r="N61" s="48" t="s">
        <v>168</v>
      </c>
      <c r="O61" s="47"/>
      <c r="P61" s="47"/>
      <c r="Q61" s="47"/>
      <c r="R61" s="48" t="s">
        <v>244</v>
      </c>
      <c r="S61" s="47"/>
      <c r="T61" s="47"/>
      <c r="U61" s="48" t="s">
        <v>244</v>
      </c>
      <c r="V61" s="47"/>
      <c r="W61" s="48" t="s">
        <v>601</v>
      </c>
      <c r="X61" s="48" t="s">
        <v>602</v>
      </c>
      <c r="Y61" s="48" t="s">
        <v>245</v>
      </c>
      <c r="Z61" s="48" t="s">
        <v>603</v>
      </c>
      <c r="AA61" s="48" t="s">
        <v>583</v>
      </c>
      <c r="AB61" s="48" t="s">
        <v>604</v>
      </c>
      <c r="AC61" s="48" t="s">
        <v>605</v>
      </c>
      <c r="AD61" s="48" t="s">
        <v>606</v>
      </c>
      <c r="AE61" s="48" t="s">
        <v>589</v>
      </c>
      <c r="AF61" s="48" t="s">
        <v>589</v>
      </c>
      <c r="AG61" s="48" t="s">
        <v>589</v>
      </c>
    </row>
    <row r="62" spans="1:33" x14ac:dyDescent="0.45">
      <c r="A62" s="48" t="s">
        <v>167</v>
      </c>
      <c r="B62" s="48" t="s">
        <v>186</v>
      </c>
      <c r="C62" s="48" t="s">
        <v>121</v>
      </c>
      <c r="D62" s="48" t="s">
        <v>189</v>
      </c>
      <c r="E62" s="48" t="s">
        <v>168</v>
      </c>
      <c r="F62" s="48" t="s">
        <v>191</v>
      </c>
      <c r="G62" s="48" t="s">
        <v>239</v>
      </c>
      <c r="H62" s="48" t="s">
        <v>240</v>
      </c>
      <c r="I62" s="48" t="s">
        <v>241</v>
      </c>
      <c r="J62" s="48" t="s">
        <v>242</v>
      </c>
      <c r="K62" s="48" t="s">
        <v>243</v>
      </c>
      <c r="L62" s="48" t="s">
        <v>595</v>
      </c>
      <c r="M62" s="47"/>
      <c r="N62" s="48" t="s">
        <v>168</v>
      </c>
      <c r="O62" s="47"/>
      <c r="P62" s="47"/>
      <c r="Q62" s="47"/>
      <c r="R62" s="48" t="s">
        <v>244</v>
      </c>
      <c r="S62" s="47"/>
      <c r="T62" s="47"/>
      <c r="U62" s="48" t="s">
        <v>244</v>
      </c>
      <c r="V62" s="47"/>
      <c r="W62" s="48" t="s">
        <v>607</v>
      </c>
      <c r="X62" s="48" t="s">
        <v>608</v>
      </c>
      <c r="Y62" s="48" t="s">
        <v>245</v>
      </c>
      <c r="Z62" s="48" t="s">
        <v>609</v>
      </c>
      <c r="AA62" s="48" t="s">
        <v>589</v>
      </c>
      <c r="AB62" s="48" t="s">
        <v>610</v>
      </c>
      <c r="AC62" s="48" t="s">
        <v>611</v>
      </c>
      <c r="AD62" s="48" t="s">
        <v>612</v>
      </c>
      <c r="AE62" s="48" t="s">
        <v>595</v>
      </c>
      <c r="AF62" s="48" t="s">
        <v>595</v>
      </c>
      <c r="AG62" s="48" t="s">
        <v>595</v>
      </c>
    </row>
    <row r="63" spans="1:33" x14ac:dyDescent="0.45">
      <c r="A63" s="48" t="s">
        <v>167</v>
      </c>
      <c r="B63" s="48" t="s">
        <v>186</v>
      </c>
      <c r="C63" s="48" t="s">
        <v>121</v>
      </c>
      <c r="D63" s="48" t="s">
        <v>189</v>
      </c>
      <c r="E63" s="48" t="s">
        <v>168</v>
      </c>
      <c r="F63" s="48" t="s">
        <v>191</v>
      </c>
      <c r="G63" s="48" t="s">
        <v>239</v>
      </c>
      <c r="H63" s="48" t="s">
        <v>240</v>
      </c>
      <c r="I63" s="48" t="s">
        <v>241</v>
      </c>
      <c r="J63" s="48" t="s">
        <v>242</v>
      </c>
      <c r="K63" s="48" t="s">
        <v>243</v>
      </c>
      <c r="L63" s="48" t="s">
        <v>601</v>
      </c>
      <c r="M63" s="47"/>
      <c r="N63" s="48" t="s">
        <v>168</v>
      </c>
      <c r="O63" s="47"/>
      <c r="P63" s="47"/>
      <c r="Q63" s="47"/>
      <c r="R63" s="48" t="s">
        <v>244</v>
      </c>
      <c r="S63" s="47"/>
      <c r="T63" s="47"/>
      <c r="U63" s="48" t="s">
        <v>244</v>
      </c>
      <c r="V63" s="47"/>
      <c r="W63" s="48" t="s">
        <v>613</v>
      </c>
      <c r="X63" s="48" t="s">
        <v>614</v>
      </c>
      <c r="Y63" s="48" t="s">
        <v>245</v>
      </c>
      <c r="Z63" s="48" t="s">
        <v>615</v>
      </c>
      <c r="AA63" s="48" t="s">
        <v>595</v>
      </c>
      <c r="AB63" s="48" t="s">
        <v>616</v>
      </c>
      <c r="AC63" s="48" t="s">
        <v>617</v>
      </c>
      <c r="AD63" s="48" t="s">
        <v>618</v>
      </c>
      <c r="AE63" s="48" t="s">
        <v>601</v>
      </c>
      <c r="AF63" s="48" t="s">
        <v>601</v>
      </c>
      <c r="AG63" s="48" t="s">
        <v>601</v>
      </c>
    </row>
    <row r="64" spans="1:33" x14ac:dyDescent="0.45">
      <c r="A64" s="48" t="s">
        <v>167</v>
      </c>
      <c r="B64" s="48" t="s">
        <v>186</v>
      </c>
      <c r="C64" s="48" t="s">
        <v>121</v>
      </c>
      <c r="D64" s="48" t="s">
        <v>189</v>
      </c>
      <c r="E64" s="48" t="s">
        <v>168</v>
      </c>
      <c r="F64" s="48" t="s">
        <v>191</v>
      </c>
      <c r="G64" s="48" t="s">
        <v>239</v>
      </c>
      <c r="H64" s="48" t="s">
        <v>240</v>
      </c>
      <c r="I64" s="48" t="s">
        <v>241</v>
      </c>
      <c r="J64" s="48" t="s">
        <v>242</v>
      </c>
      <c r="K64" s="48" t="s">
        <v>243</v>
      </c>
      <c r="L64" s="48" t="s">
        <v>607</v>
      </c>
      <c r="M64" s="47"/>
      <c r="N64" s="48" t="s">
        <v>168</v>
      </c>
      <c r="O64" s="47"/>
      <c r="P64" s="47"/>
      <c r="Q64" s="47"/>
      <c r="R64" s="48" t="s">
        <v>244</v>
      </c>
      <c r="S64" s="47"/>
      <c r="T64" s="47"/>
      <c r="U64" s="48" t="s">
        <v>244</v>
      </c>
      <c r="V64" s="47"/>
      <c r="W64" s="48" t="s">
        <v>619</v>
      </c>
      <c r="X64" s="48" t="s">
        <v>620</v>
      </c>
      <c r="Y64" s="48" t="s">
        <v>245</v>
      </c>
      <c r="Z64" s="48" t="s">
        <v>621</v>
      </c>
      <c r="AA64" s="48" t="s">
        <v>601</v>
      </c>
      <c r="AB64" s="48" t="s">
        <v>622</v>
      </c>
      <c r="AC64" s="48" t="s">
        <v>623</v>
      </c>
      <c r="AD64" s="48" t="s">
        <v>624</v>
      </c>
      <c r="AE64" s="48" t="s">
        <v>607</v>
      </c>
      <c r="AF64" s="48" t="s">
        <v>607</v>
      </c>
      <c r="AG64" s="48" t="s">
        <v>607</v>
      </c>
    </row>
    <row r="65" spans="1:33" x14ac:dyDescent="0.45">
      <c r="A65" s="48" t="s">
        <v>167</v>
      </c>
      <c r="B65" s="48" t="s">
        <v>186</v>
      </c>
      <c r="C65" s="48" t="s">
        <v>121</v>
      </c>
      <c r="D65" s="48" t="s">
        <v>189</v>
      </c>
      <c r="E65" s="48" t="s">
        <v>168</v>
      </c>
      <c r="F65" s="48" t="s">
        <v>191</v>
      </c>
      <c r="G65" s="48" t="s">
        <v>239</v>
      </c>
      <c r="H65" s="48" t="s">
        <v>240</v>
      </c>
      <c r="I65" s="48" t="s">
        <v>241</v>
      </c>
      <c r="J65" s="48" t="s">
        <v>242</v>
      </c>
      <c r="K65" s="48" t="s">
        <v>243</v>
      </c>
      <c r="L65" s="48" t="s">
        <v>613</v>
      </c>
      <c r="M65" s="47"/>
      <c r="N65" s="48" t="s">
        <v>168</v>
      </c>
      <c r="O65" s="47"/>
      <c r="P65" s="47"/>
      <c r="Q65" s="47"/>
      <c r="R65" s="48" t="s">
        <v>244</v>
      </c>
      <c r="S65" s="47"/>
      <c r="T65" s="47"/>
      <c r="U65" s="48" t="s">
        <v>244</v>
      </c>
      <c r="V65" s="47"/>
      <c r="W65" s="48" t="s">
        <v>625</v>
      </c>
      <c r="X65" s="48" t="s">
        <v>626</v>
      </c>
      <c r="Y65" s="48" t="s">
        <v>245</v>
      </c>
      <c r="Z65" s="48" t="s">
        <v>627</v>
      </c>
      <c r="AA65" s="48" t="s">
        <v>607</v>
      </c>
      <c r="AB65" s="48" t="s">
        <v>628</v>
      </c>
      <c r="AC65" s="48" t="s">
        <v>629</v>
      </c>
      <c r="AD65" s="48" t="s">
        <v>630</v>
      </c>
      <c r="AE65" s="48" t="s">
        <v>613</v>
      </c>
      <c r="AF65" s="48" t="s">
        <v>613</v>
      </c>
      <c r="AG65" s="48" t="s">
        <v>613</v>
      </c>
    </row>
    <row r="66" spans="1:33" x14ac:dyDescent="0.45">
      <c r="A66" s="48" t="s">
        <v>167</v>
      </c>
      <c r="B66" s="48" t="s">
        <v>186</v>
      </c>
      <c r="C66" s="48" t="s">
        <v>121</v>
      </c>
      <c r="D66" s="48" t="s">
        <v>189</v>
      </c>
      <c r="E66" s="48" t="s">
        <v>168</v>
      </c>
      <c r="F66" s="48" t="s">
        <v>191</v>
      </c>
      <c r="G66" s="48" t="s">
        <v>239</v>
      </c>
      <c r="H66" s="48" t="s">
        <v>240</v>
      </c>
      <c r="I66" s="48" t="s">
        <v>241</v>
      </c>
      <c r="J66" s="48" t="s">
        <v>242</v>
      </c>
      <c r="K66" s="48" t="s">
        <v>243</v>
      </c>
      <c r="L66" s="48" t="s">
        <v>619</v>
      </c>
      <c r="M66" s="47"/>
      <c r="N66" s="48" t="s">
        <v>168</v>
      </c>
      <c r="O66" s="47"/>
      <c r="P66" s="47"/>
      <c r="Q66" s="47"/>
      <c r="R66" s="48" t="s">
        <v>244</v>
      </c>
      <c r="S66" s="47"/>
      <c r="T66" s="47"/>
      <c r="U66" s="48" t="s">
        <v>244</v>
      </c>
      <c r="V66" s="47"/>
      <c r="W66" s="48" t="s">
        <v>631</v>
      </c>
      <c r="X66" s="48" t="s">
        <v>632</v>
      </c>
      <c r="Y66" s="48" t="s">
        <v>245</v>
      </c>
      <c r="Z66" s="48" t="s">
        <v>633</v>
      </c>
      <c r="AA66" s="48" t="s">
        <v>613</v>
      </c>
      <c r="AB66" s="48" t="s">
        <v>634</v>
      </c>
      <c r="AC66" s="48" t="s">
        <v>635</v>
      </c>
      <c r="AD66" s="48" t="s">
        <v>636</v>
      </c>
      <c r="AE66" s="48" t="s">
        <v>619</v>
      </c>
      <c r="AF66" s="48" t="s">
        <v>619</v>
      </c>
      <c r="AG66" s="48" t="s">
        <v>619</v>
      </c>
    </row>
    <row r="67" spans="1:33" x14ac:dyDescent="0.45">
      <c r="A67" s="48" t="s">
        <v>167</v>
      </c>
      <c r="B67" s="48" t="s">
        <v>186</v>
      </c>
      <c r="C67" s="48" t="s">
        <v>121</v>
      </c>
      <c r="D67" s="48" t="s">
        <v>189</v>
      </c>
      <c r="E67" s="48" t="s">
        <v>168</v>
      </c>
      <c r="F67" s="48" t="s">
        <v>191</v>
      </c>
      <c r="G67" s="48" t="s">
        <v>239</v>
      </c>
      <c r="H67" s="48" t="s">
        <v>240</v>
      </c>
      <c r="I67" s="48" t="s">
        <v>241</v>
      </c>
      <c r="J67" s="48" t="s">
        <v>242</v>
      </c>
      <c r="K67" s="48" t="s">
        <v>243</v>
      </c>
      <c r="L67" s="48" t="s">
        <v>625</v>
      </c>
      <c r="M67" s="47"/>
      <c r="N67" s="48" t="s">
        <v>168</v>
      </c>
      <c r="O67" s="47"/>
      <c r="P67" s="47"/>
      <c r="Q67" s="47"/>
      <c r="R67" s="48" t="s">
        <v>244</v>
      </c>
      <c r="S67" s="47"/>
      <c r="T67" s="47"/>
      <c r="U67" s="48" t="s">
        <v>244</v>
      </c>
      <c r="V67" s="47"/>
      <c r="W67" s="48" t="s">
        <v>637</v>
      </c>
      <c r="X67" s="48" t="s">
        <v>638</v>
      </c>
      <c r="Y67" s="48" t="s">
        <v>245</v>
      </c>
      <c r="Z67" s="48" t="s">
        <v>639</v>
      </c>
      <c r="AA67" s="48" t="s">
        <v>619</v>
      </c>
      <c r="AB67" s="48" t="s">
        <v>640</v>
      </c>
      <c r="AC67" s="48" t="s">
        <v>641</v>
      </c>
      <c r="AD67" s="48" t="s">
        <v>642</v>
      </c>
      <c r="AE67" s="48" t="s">
        <v>625</v>
      </c>
      <c r="AF67" s="48" t="s">
        <v>625</v>
      </c>
      <c r="AG67" s="48" t="s">
        <v>625</v>
      </c>
    </row>
    <row r="68" spans="1:33" x14ac:dyDescent="0.45">
      <c r="A68" s="48" t="s">
        <v>167</v>
      </c>
      <c r="B68" s="48" t="s">
        <v>186</v>
      </c>
      <c r="C68" s="48" t="s">
        <v>121</v>
      </c>
      <c r="D68" s="48" t="s">
        <v>189</v>
      </c>
      <c r="E68" s="48" t="s">
        <v>168</v>
      </c>
      <c r="F68" s="48" t="s">
        <v>191</v>
      </c>
      <c r="G68" s="48" t="s">
        <v>239</v>
      </c>
      <c r="H68" s="48" t="s">
        <v>240</v>
      </c>
      <c r="I68" s="48" t="s">
        <v>241</v>
      </c>
      <c r="J68" s="48" t="s">
        <v>242</v>
      </c>
      <c r="K68" s="48" t="s">
        <v>243</v>
      </c>
      <c r="L68" s="48" t="s">
        <v>631</v>
      </c>
      <c r="M68" s="47"/>
      <c r="N68" s="48" t="s">
        <v>168</v>
      </c>
      <c r="O68" s="47"/>
      <c r="P68" s="47"/>
      <c r="Q68" s="47"/>
      <c r="R68" s="48" t="s">
        <v>244</v>
      </c>
      <c r="S68" s="47"/>
      <c r="T68" s="47"/>
      <c r="U68" s="48" t="s">
        <v>244</v>
      </c>
      <c r="V68" s="47"/>
      <c r="W68" s="48" t="s">
        <v>643</v>
      </c>
      <c r="X68" s="48" t="s">
        <v>644</v>
      </c>
      <c r="Y68" s="48" t="s">
        <v>245</v>
      </c>
      <c r="Z68" s="48" t="s">
        <v>645</v>
      </c>
      <c r="AA68" s="48" t="s">
        <v>625</v>
      </c>
      <c r="AB68" s="48" t="s">
        <v>646</v>
      </c>
      <c r="AC68" s="48" t="s">
        <v>647</v>
      </c>
      <c r="AD68" s="48" t="s">
        <v>648</v>
      </c>
      <c r="AE68" s="48" t="s">
        <v>631</v>
      </c>
      <c r="AF68" s="48" t="s">
        <v>631</v>
      </c>
      <c r="AG68" s="48" t="s">
        <v>631</v>
      </c>
    </row>
    <row r="69" spans="1:33" x14ac:dyDescent="0.45">
      <c r="A69" s="48" t="s">
        <v>167</v>
      </c>
      <c r="B69" s="48" t="s">
        <v>186</v>
      </c>
      <c r="C69" s="48" t="s">
        <v>121</v>
      </c>
      <c r="D69" s="48" t="s">
        <v>189</v>
      </c>
      <c r="E69" s="48" t="s">
        <v>168</v>
      </c>
      <c r="F69" s="48" t="s">
        <v>191</v>
      </c>
      <c r="G69" s="48" t="s">
        <v>239</v>
      </c>
      <c r="H69" s="48" t="s">
        <v>240</v>
      </c>
      <c r="I69" s="48" t="s">
        <v>241</v>
      </c>
      <c r="J69" s="48" t="s">
        <v>242</v>
      </c>
      <c r="K69" s="48" t="s">
        <v>243</v>
      </c>
      <c r="L69" s="48" t="s">
        <v>637</v>
      </c>
      <c r="M69" s="47"/>
      <c r="N69" s="48" t="s">
        <v>168</v>
      </c>
      <c r="O69" s="47"/>
      <c r="P69" s="47"/>
      <c r="Q69" s="47"/>
      <c r="R69" s="48" t="s">
        <v>244</v>
      </c>
      <c r="S69" s="47"/>
      <c r="T69" s="47"/>
      <c r="U69" s="48" t="s">
        <v>244</v>
      </c>
      <c r="V69" s="47"/>
      <c r="W69" s="48" t="s">
        <v>649</v>
      </c>
      <c r="X69" s="48" t="s">
        <v>650</v>
      </c>
      <c r="Y69" s="48" t="s">
        <v>245</v>
      </c>
      <c r="Z69" s="48" t="s">
        <v>651</v>
      </c>
      <c r="AA69" s="48" t="s">
        <v>631</v>
      </c>
      <c r="AB69" s="48" t="s">
        <v>652</v>
      </c>
      <c r="AC69" s="48" t="s">
        <v>653</v>
      </c>
      <c r="AD69" s="48" t="s">
        <v>654</v>
      </c>
      <c r="AE69" s="48" t="s">
        <v>637</v>
      </c>
      <c r="AF69" s="48" t="s">
        <v>637</v>
      </c>
      <c r="AG69" s="48" t="s">
        <v>637</v>
      </c>
    </row>
    <row r="70" spans="1:33" x14ac:dyDescent="0.45">
      <c r="A70" s="48" t="s">
        <v>167</v>
      </c>
      <c r="B70" s="48" t="s">
        <v>186</v>
      </c>
      <c r="C70" s="48" t="s">
        <v>121</v>
      </c>
      <c r="D70" s="48" t="s">
        <v>189</v>
      </c>
      <c r="E70" s="48" t="s">
        <v>168</v>
      </c>
      <c r="F70" s="48" t="s">
        <v>191</v>
      </c>
      <c r="G70" s="48" t="s">
        <v>239</v>
      </c>
      <c r="H70" s="48" t="s">
        <v>240</v>
      </c>
      <c r="I70" s="48" t="s">
        <v>241</v>
      </c>
      <c r="J70" s="48" t="s">
        <v>242</v>
      </c>
      <c r="K70" s="48" t="s">
        <v>243</v>
      </c>
      <c r="L70" s="48" t="s">
        <v>643</v>
      </c>
      <c r="M70" s="47"/>
      <c r="N70" s="48" t="s">
        <v>168</v>
      </c>
      <c r="O70" s="47"/>
      <c r="P70" s="47"/>
      <c r="Q70" s="47"/>
      <c r="R70" s="48" t="s">
        <v>244</v>
      </c>
      <c r="S70" s="47"/>
      <c r="T70" s="47"/>
      <c r="U70" s="48" t="s">
        <v>244</v>
      </c>
      <c r="V70" s="47"/>
      <c r="W70" s="48" t="s">
        <v>655</v>
      </c>
      <c r="X70" s="48" t="s">
        <v>656</v>
      </c>
      <c r="Y70" s="48" t="s">
        <v>245</v>
      </c>
      <c r="Z70" s="48" t="s">
        <v>657</v>
      </c>
      <c r="AA70" s="48" t="s">
        <v>637</v>
      </c>
      <c r="AB70" s="48" t="s">
        <v>658</v>
      </c>
      <c r="AC70" s="48" t="s">
        <v>659</v>
      </c>
      <c r="AD70" s="48" t="s">
        <v>660</v>
      </c>
      <c r="AE70" s="48" t="s">
        <v>643</v>
      </c>
      <c r="AF70" s="48" t="s">
        <v>643</v>
      </c>
      <c r="AG70" s="48" t="s">
        <v>643</v>
      </c>
    </row>
    <row r="71" spans="1:33" x14ac:dyDescent="0.45">
      <c r="A71" s="48" t="s">
        <v>167</v>
      </c>
      <c r="B71" s="48" t="s">
        <v>186</v>
      </c>
      <c r="C71" s="48" t="s">
        <v>121</v>
      </c>
      <c r="D71" s="48" t="s">
        <v>189</v>
      </c>
      <c r="E71" s="48" t="s">
        <v>168</v>
      </c>
      <c r="F71" s="48" t="s">
        <v>191</v>
      </c>
      <c r="G71" s="48" t="s">
        <v>239</v>
      </c>
      <c r="H71" s="48" t="s">
        <v>240</v>
      </c>
      <c r="I71" s="48" t="s">
        <v>241</v>
      </c>
      <c r="J71" s="48" t="s">
        <v>242</v>
      </c>
      <c r="K71" s="48" t="s">
        <v>243</v>
      </c>
      <c r="L71" s="48" t="s">
        <v>649</v>
      </c>
      <c r="M71" s="47"/>
      <c r="N71" s="48" t="s">
        <v>168</v>
      </c>
      <c r="O71" s="47"/>
      <c r="P71" s="47"/>
      <c r="Q71" s="47"/>
      <c r="R71" s="48" t="s">
        <v>244</v>
      </c>
      <c r="S71" s="47"/>
      <c r="T71" s="47"/>
      <c r="U71" s="48" t="s">
        <v>244</v>
      </c>
      <c r="V71" s="47"/>
      <c r="W71" s="48" t="s">
        <v>661</v>
      </c>
      <c r="X71" s="48" t="s">
        <v>662</v>
      </c>
      <c r="Y71" s="48" t="s">
        <v>245</v>
      </c>
      <c r="Z71" s="48" t="s">
        <v>663</v>
      </c>
      <c r="AA71" s="48" t="s">
        <v>643</v>
      </c>
      <c r="AB71" s="48" t="s">
        <v>664</v>
      </c>
      <c r="AC71" s="48" t="s">
        <v>665</v>
      </c>
      <c r="AD71" s="48" t="s">
        <v>666</v>
      </c>
      <c r="AE71" s="48" t="s">
        <v>649</v>
      </c>
      <c r="AF71" s="48" t="s">
        <v>649</v>
      </c>
      <c r="AG71" s="48" t="s">
        <v>649</v>
      </c>
    </row>
    <row r="72" spans="1:33" x14ac:dyDescent="0.45">
      <c r="A72" s="48" t="s">
        <v>167</v>
      </c>
      <c r="B72" s="48" t="s">
        <v>186</v>
      </c>
      <c r="C72" s="48" t="s">
        <v>121</v>
      </c>
      <c r="D72" s="48" t="s">
        <v>189</v>
      </c>
      <c r="E72" s="48" t="s">
        <v>168</v>
      </c>
      <c r="F72" s="48" t="s">
        <v>191</v>
      </c>
      <c r="G72" s="48" t="s">
        <v>239</v>
      </c>
      <c r="H72" s="48" t="s">
        <v>240</v>
      </c>
      <c r="I72" s="48" t="s">
        <v>241</v>
      </c>
      <c r="J72" s="48" t="s">
        <v>242</v>
      </c>
      <c r="K72" s="48" t="s">
        <v>243</v>
      </c>
      <c r="L72" s="48" t="s">
        <v>655</v>
      </c>
      <c r="M72" s="47"/>
      <c r="N72" s="48" t="s">
        <v>168</v>
      </c>
      <c r="O72" s="47"/>
      <c r="P72" s="47"/>
      <c r="Q72" s="47"/>
      <c r="R72" s="48" t="s">
        <v>244</v>
      </c>
      <c r="S72" s="47"/>
      <c r="T72" s="47"/>
      <c r="U72" s="48" t="s">
        <v>244</v>
      </c>
      <c r="V72" s="47"/>
      <c r="W72" s="48" t="s">
        <v>667</v>
      </c>
      <c r="X72" s="48" t="s">
        <v>668</v>
      </c>
      <c r="Y72" s="48" t="s">
        <v>245</v>
      </c>
      <c r="Z72" s="48" t="s">
        <v>669</v>
      </c>
      <c r="AA72" s="48" t="s">
        <v>649</v>
      </c>
      <c r="AB72" s="48" t="s">
        <v>670</v>
      </c>
      <c r="AC72" s="48" t="s">
        <v>671</v>
      </c>
      <c r="AD72" s="48" t="s">
        <v>672</v>
      </c>
      <c r="AE72" s="48" t="s">
        <v>655</v>
      </c>
      <c r="AF72" s="48" t="s">
        <v>655</v>
      </c>
      <c r="AG72" s="48" t="s">
        <v>655</v>
      </c>
    </row>
    <row r="73" spans="1:33" x14ac:dyDescent="0.45">
      <c r="A73" s="48" t="s">
        <v>167</v>
      </c>
      <c r="B73" s="48" t="s">
        <v>186</v>
      </c>
      <c r="C73" s="48" t="s">
        <v>121</v>
      </c>
      <c r="D73" s="48" t="s">
        <v>189</v>
      </c>
      <c r="E73" s="48" t="s">
        <v>168</v>
      </c>
      <c r="F73" s="48" t="s">
        <v>191</v>
      </c>
      <c r="G73" s="48" t="s">
        <v>239</v>
      </c>
      <c r="H73" s="48" t="s">
        <v>240</v>
      </c>
      <c r="I73" s="48" t="s">
        <v>241</v>
      </c>
      <c r="J73" s="48" t="s">
        <v>242</v>
      </c>
      <c r="K73" s="48" t="s">
        <v>243</v>
      </c>
      <c r="L73" s="48" t="s">
        <v>661</v>
      </c>
      <c r="M73" s="47"/>
      <c r="N73" s="48" t="s">
        <v>168</v>
      </c>
      <c r="O73" s="47"/>
      <c r="P73" s="47"/>
      <c r="Q73" s="47"/>
      <c r="R73" s="48" t="s">
        <v>244</v>
      </c>
      <c r="S73" s="47"/>
      <c r="T73" s="47"/>
      <c r="U73" s="48" t="s">
        <v>244</v>
      </c>
      <c r="V73" s="47"/>
      <c r="W73" s="48" t="s">
        <v>673</v>
      </c>
      <c r="X73" s="48" t="s">
        <v>674</v>
      </c>
      <c r="Y73" s="48" t="s">
        <v>245</v>
      </c>
      <c r="Z73" s="48" t="s">
        <v>675</v>
      </c>
      <c r="AA73" s="48" t="s">
        <v>655</v>
      </c>
      <c r="AB73" s="48" t="s">
        <v>676</v>
      </c>
      <c r="AC73" s="48" t="s">
        <v>677</v>
      </c>
      <c r="AD73" s="48" t="s">
        <v>678</v>
      </c>
      <c r="AE73" s="48" t="s">
        <v>661</v>
      </c>
      <c r="AF73" s="48" t="s">
        <v>661</v>
      </c>
      <c r="AG73" s="48" t="s">
        <v>661</v>
      </c>
    </row>
    <row r="74" spans="1:33" x14ac:dyDescent="0.45">
      <c r="A74" s="48" t="s">
        <v>167</v>
      </c>
      <c r="B74" s="48" t="s">
        <v>186</v>
      </c>
      <c r="C74" s="48" t="s">
        <v>121</v>
      </c>
      <c r="D74" s="48" t="s">
        <v>189</v>
      </c>
      <c r="E74" s="48" t="s">
        <v>168</v>
      </c>
      <c r="F74" s="48" t="s">
        <v>191</v>
      </c>
      <c r="G74" s="48" t="s">
        <v>239</v>
      </c>
      <c r="H74" s="48" t="s">
        <v>240</v>
      </c>
      <c r="I74" s="48" t="s">
        <v>241</v>
      </c>
      <c r="J74" s="48" t="s">
        <v>242</v>
      </c>
      <c r="K74" s="48" t="s">
        <v>243</v>
      </c>
      <c r="L74" s="48" t="s">
        <v>667</v>
      </c>
      <c r="M74" s="47"/>
      <c r="N74" s="48" t="s">
        <v>168</v>
      </c>
      <c r="O74" s="47"/>
      <c r="P74" s="47"/>
      <c r="Q74" s="47"/>
      <c r="R74" s="48" t="s">
        <v>244</v>
      </c>
      <c r="S74" s="47"/>
      <c r="T74" s="47"/>
      <c r="U74" s="48" t="s">
        <v>244</v>
      </c>
      <c r="V74" s="47"/>
      <c r="W74" s="48" t="s">
        <v>679</v>
      </c>
      <c r="X74" s="48" t="s">
        <v>680</v>
      </c>
      <c r="Y74" s="48" t="s">
        <v>245</v>
      </c>
      <c r="Z74" s="48" t="s">
        <v>681</v>
      </c>
      <c r="AA74" s="48" t="s">
        <v>661</v>
      </c>
      <c r="AB74" s="48" t="s">
        <v>682</v>
      </c>
      <c r="AC74" s="48" t="s">
        <v>683</v>
      </c>
      <c r="AD74" s="48" t="s">
        <v>684</v>
      </c>
      <c r="AE74" s="48" t="s">
        <v>667</v>
      </c>
      <c r="AF74" s="48" t="s">
        <v>667</v>
      </c>
      <c r="AG74" s="48" t="s">
        <v>667</v>
      </c>
    </row>
    <row r="75" spans="1:33" x14ac:dyDescent="0.45">
      <c r="A75" s="48" t="s">
        <v>167</v>
      </c>
      <c r="B75" s="48" t="s">
        <v>186</v>
      </c>
      <c r="C75" s="48" t="s">
        <v>121</v>
      </c>
      <c r="D75" s="48" t="s">
        <v>189</v>
      </c>
      <c r="E75" s="48" t="s">
        <v>168</v>
      </c>
      <c r="F75" s="48" t="s">
        <v>191</v>
      </c>
      <c r="G75" s="48" t="s">
        <v>239</v>
      </c>
      <c r="H75" s="48" t="s">
        <v>240</v>
      </c>
      <c r="I75" s="48" t="s">
        <v>241</v>
      </c>
      <c r="J75" s="48" t="s">
        <v>242</v>
      </c>
      <c r="K75" s="48" t="s">
        <v>243</v>
      </c>
      <c r="L75" s="48" t="s">
        <v>673</v>
      </c>
      <c r="M75" s="47"/>
      <c r="N75" s="48" t="s">
        <v>168</v>
      </c>
      <c r="O75" s="47"/>
      <c r="P75" s="47"/>
      <c r="Q75" s="47"/>
      <c r="R75" s="48" t="s">
        <v>244</v>
      </c>
      <c r="S75" s="47"/>
      <c r="T75" s="47"/>
      <c r="U75" s="48" t="s">
        <v>244</v>
      </c>
      <c r="V75" s="47"/>
      <c r="W75" s="48" t="s">
        <v>685</v>
      </c>
      <c r="X75" s="48" t="s">
        <v>686</v>
      </c>
      <c r="Y75" s="48" t="s">
        <v>245</v>
      </c>
      <c r="Z75" s="48" t="s">
        <v>687</v>
      </c>
      <c r="AA75" s="48" t="s">
        <v>667</v>
      </c>
      <c r="AB75" s="48" t="s">
        <v>688</v>
      </c>
      <c r="AC75" s="48" t="s">
        <v>689</v>
      </c>
      <c r="AD75" s="48" t="s">
        <v>690</v>
      </c>
      <c r="AE75" s="48" t="s">
        <v>673</v>
      </c>
      <c r="AF75" s="48" t="s">
        <v>673</v>
      </c>
      <c r="AG75" s="48" t="s">
        <v>673</v>
      </c>
    </row>
    <row r="76" spans="1:33" x14ac:dyDescent="0.45">
      <c r="A76" s="48" t="s">
        <v>167</v>
      </c>
      <c r="B76" s="48" t="s">
        <v>186</v>
      </c>
      <c r="C76" s="48" t="s">
        <v>121</v>
      </c>
      <c r="D76" s="48" t="s">
        <v>189</v>
      </c>
      <c r="E76" s="48" t="s">
        <v>168</v>
      </c>
      <c r="F76" s="48" t="s">
        <v>191</v>
      </c>
      <c r="G76" s="48" t="s">
        <v>239</v>
      </c>
      <c r="H76" s="48" t="s">
        <v>240</v>
      </c>
      <c r="I76" s="48" t="s">
        <v>241</v>
      </c>
      <c r="J76" s="48" t="s">
        <v>242</v>
      </c>
      <c r="K76" s="48" t="s">
        <v>243</v>
      </c>
      <c r="L76" s="48" t="s">
        <v>679</v>
      </c>
      <c r="M76" s="47"/>
      <c r="N76" s="48" t="s">
        <v>168</v>
      </c>
      <c r="O76" s="47"/>
      <c r="P76" s="47"/>
      <c r="Q76" s="47"/>
      <c r="R76" s="48" t="s">
        <v>244</v>
      </c>
      <c r="S76" s="47"/>
      <c r="T76" s="47"/>
      <c r="U76" s="48" t="s">
        <v>244</v>
      </c>
      <c r="V76" s="47"/>
      <c r="W76" s="48" t="s">
        <v>691</v>
      </c>
      <c r="X76" s="48" t="s">
        <v>692</v>
      </c>
      <c r="Y76" s="48" t="s">
        <v>245</v>
      </c>
      <c r="Z76" s="48" t="s">
        <v>693</v>
      </c>
      <c r="AA76" s="48" t="s">
        <v>673</v>
      </c>
      <c r="AB76" s="48" t="s">
        <v>694</v>
      </c>
      <c r="AC76" s="48" t="s">
        <v>695</v>
      </c>
      <c r="AD76" s="48" t="s">
        <v>696</v>
      </c>
      <c r="AE76" s="48" t="s">
        <v>679</v>
      </c>
      <c r="AF76" s="48" t="s">
        <v>679</v>
      </c>
      <c r="AG76" s="48" t="s">
        <v>679</v>
      </c>
    </row>
    <row r="77" spans="1:33" x14ac:dyDescent="0.45">
      <c r="A77" s="48" t="s">
        <v>167</v>
      </c>
      <c r="B77" s="48" t="s">
        <v>186</v>
      </c>
      <c r="C77" s="48" t="s">
        <v>121</v>
      </c>
      <c r="D77" s="48" t="s">
        <v>189</v>
      </c>
      <c r="E77" s="48" t="s">
        <v>168</v>
      </c>
      <c r="F77" s="48" t="s">
        <v>191</v>
      </c>
      <c r="G77" s="48" t="s">
        <v>239</v>
      </c>
      <c r="H77" s="48" t="s">
        <v>240</v>
      </c>
      <c r="I77" s="48" t="s">
        <v>241</v>
      </c>
      <c r="J77" s="48" t="s">
        <v>242</v>
      </c>
      <c r="K77" s="48" t="s">
        <v>243</v>
      </c>
      <c r="L77" s="48" t="s">
        <v>685</v>
      </c>
      <c r="M77" s="47"/>
      <c r="N77" s="48" t="s">
        <v>168</v>
      </c>
      <c r="O77" s="47"/>
      <c r="P77" s="47"/>
      <c r="Q77" s="47"/>
      <c r="R77" s="48" t="s">
        <v>244</v>
      </c>
      <c r="S77" s="47"/>
      <c r="T77" s="47"/>
      <c r="U77" s="48" t="s">
        <v>244</v>
      </c>
      <c r="V77" s="47"/>
      <c r="W77" s="48" t="s">
        <v>697</v>
      </c>
      <c r="X77" s="48" t="s">
        <v>698</v>
      </c>
      <c r="Y77" s="48" t="s">
        <v>245</v>
      </c>
      <c r="Z77" s="48" t="s">
        <v>699</v>
      </c>
      <c r="AA77" s="48" t="s">
        <v>679</v>
      </c>
      <c r="AB77" s="48" t="s">
        <v>700</v>
      </c>
      <c r="AC77" s="48" t="s">
        <v>701</v>
      </c>
      <c r="AD77" s="48" t="s">
        <v>702</v>
      </c>
      <c r="AE77" s="48" t="s">
        <v>685</v>
      </c>
      <c r="AF77" s="48" t="s">
        <v>685</v>
      </c>
      <c r="AG77" s="48" t="s">
        <v>685</v>
      </c>
    </row>
    <row r="78" spans="1:33" x14ac:dyDescent="0.45">
      <c r="A78" s="48" t="s">
        <v>167</v>
      </c>
      <c r="B78" s="48" t="s">
        <v>186</v>
      </c>
      <c r="C78" s="48" t="s">
        <v>121</v>
      </c>
      <c r="D78" s="48" t="s">
        <v>189</v>
      </c>
      <c r="E78" s="48" t="s">
        <v>168</v>
      </c>
      <c r="F78" s="48" t="s">
        <v>191</v>
      </c>
      <c r="G78" s="48" t="s">
        <v>239</v>
      </c>
      <c r="H78" s="48" t="s">
        <v>240</v>
      </c>
      <c r="I78" s="48" t="s">
        <v>241</v>
      </c>
      <c r="J78" s="48" t="s">
        <v>242</v>
      </c>
      <c r="K78" s="48" t="s">
        <v>243</v>
      </c>
      <c r="L78" s="48" t="s">
        <v>691</v>
      </c>
      <c r="M78" s="47"/>
      <c r="N78" s="48" t="s">
        <v>168</v>
      </c>
      <c r="O78" s="47"/>
      <c r="P78" s="47"/>
      <c r="Q78" s="47"/>
      <c r="R78" s="48" t="s">
        <v>244</v>
      </c>
      <c r="S78" s="47"/>
      <c r="T78" s="47"/>
      <c r="U78" s="48" t="s">
        <v>244</v>
      </c>
      <c r="V78" s="47"/>
      <c r="W78" s="48" t="s">
        <v>703</v>
      </c>
      <c r="X78" s="48" t="s">
        <v>704</v>
      </c>
      <c r="Y78" s="48" t="s">
        <v>245</v>
      </c>
      <c r="Z78" s="48" t="s">
        <v>705</v>
      </c>
      <c r="AA78" s="48" t="s">
        <v>685</v>
      </c>
      <c r="AB78" s="48" t="s">
        <v>706</v>
      </c>
      <c r="AC78" s="48" t="s">
        <v>707</v>
      </c>
      <c r="AD78" s="48" t="s">
        <v>708</v>
      </c>
      <c r="AE78" s="48" t="s">
        <v>691</v>
      </c>
      <c r="AF78" s="48" t="s">
        <v>691</v>
      </c>
      <c r="AG78" s="48" t="s">
        <v>691</v>
      </c>
    </row>
    <row r="79" spans="1:33" x14ac:dyDescent="0.45">
      <c r="A79" s="48" t="s">
        <v>167</v>
      </c>
      <c r="B79" s="48" t="s">
        <v>186</v>
      </c>
      <c r="C79" s="48" t="s">
        <v>121</v>
      </c>
      <c r="D79" s="48" t="s">
        <v>189</v>
      </c>
      <c r="E79" s="48" t="s">
        <v>168</v>
      </c>
      <c r="F79" s="48" t="s">
        <v>191</v>
      </c>
      <c r="G79" s="48" t="s">
        <v>239</v>
      </c>
      <c r="H79" s="48" t="s">
        <v>240</v>
      </c>
      <c r="I79" s="48" t="s">
        <v>241</v>
      </c>
      <c r="J79" s="48" t="s">
        <v>242</v>
      </c>
      <c r="K79" s="48" t="s">
        <v>243</v>
      </c>
      <c r="L79" s="48" t="s">
        <v>697</v>
      </c>
      <c r="M79" s="47"/>
      <c r="N79" s="48" t="s">
        <v>168</v>
      </c>
      <c r="O79" s="47"/>
      <c r="P79" s="47"/>
      <c r="Q79" s="47"/>
      <c r="R79" s="48" t="s">
        <v>244</v>
      </c>
      <c r="S79" s="47"/>
      <c r="T79" s="47"/>
      <c r="U79" s="48" t="s">
        <v>244</v>
      </c>
      <c r="V79" s="47"/>
      <c r="W79" s="48" t="s">
        <v>709</v>
      </c>
      <c r="X79" s="48" t="s">
        <v>710</v>
      </c>
      <c r="Y79" s="48" t="s">
        <v>245</v>
      </c>
      <c r="Z79" s="48" t="s">
        <v>711</v>
      </c>
      <c r="AA79" s="48" t="s">
        <v>691</v>
      </c>
      <c r="AB79" s="48" t="s">
        <v>712</v>
      </c>
      <c r="AC79" s="48" t="s">
        <v>713</v>
      </c>
      <c r="AD79" s="48" t="s">
        <v>714</v>
      </c>
      <c r="AE79" s="48" t="s">
        <v>697</v>
      </c>
      <c r="AF79" s="48" t="s">
        <v>697</v>
      </c>
      <c r="AG79" s="48" t="s">
        <v>697</v>
      </c>
    </row>
    <row r="80" spans="1:33" x14ac:dyDescent="0.45">
      <c r="A80" s="48" t="s">
        <v>167</v>
      </c>
      <c r="B80" s="48" t="s">
        <v>186</v>
      </c>
      <c r="C80" s="48" t="s">
        <v>121</v>
      </c>
      <c r="D80" s="48" t="s">
        <v>189</v>
      </c>
      <c r="E80" s="48" t="s">
        <v>168</v>
      </c>
      <c r="F80" s="48" t="s">
        <v>191</v>
      </c>
      <c r="G80" s="48" t="s">
        <v>239</v>
      </c>
      <c r="H80" s="48" t="s">
        <v>240</v>
      </c>
      <c r="I80" s="48" t="s">
        <v>241</v>
      </c>
      <c r="J80" s="48" t="s">
        <v>242</v>
      </c>
      <c r="K80" s="48" t="s">
        <v>243</v>
      </c>
      <c r="L80" s="48" t="s">
        <v>703</v>
      </c>
      <c r="M80" s="47"/>
      <c r="N80" s="48" t="s">
        <v>168</v>
      </c>
      <c r="O80" s="47"/>
      <c r="P80" s="47"/>
      <c r="Q80" s="47"/>
      <c r="R80" s="48" t="s">
        <v>244</v>
      </c>
      <c r="S80" s="47"/>
      <c r="T80" s="47"/>
      <c r="U80" s="48" t="s">
        <v>244</v>
      </c>
      <c r="V80" s="47"/>
      <c r="W80" s="48" t="s">
        <v>715</v>
      </c>
      <c r="X80" s="48" t="s">
        <v>716</v>
      </c>
      <c r="Y80" s="48" t="s">
        <v>245</v>
      </c>
      <c r="Z80" s="48" t="s">
        <v>717</v>
      </c>
      <c r="AA80" s="48" t="s">
        <v>697</v>
      </c>
      <c r="AB80" s="48" t="s">
        <v>718</v>
      </c>
      <c r="AC80" s="48" t="s">
        <v>719</v>
      </c>
      <c r="AD80" s="48" t="s">
        <v>720</v>
      </c>
      <c r="AE80" s="48" t="s">
        <v>703</v>
      </c>
      <c r="AF80" s="48" t="s">
        <v>703</v>
      </c>
      <c r="AG80" s="48" t="s">
        <v>703</v>
      </c>
    </row>
    <row r="81" spans="1:33" x14ac:dyDescent="0.45">
      <c r="A81" s="48" t="s">
        <v>167</v>
      </c>
      <c r="B81" s="48" t="s">
        <v>186</v>
      </c>
      <c r="C81" s="48" t="s">
        <v>121</v>
      </c>
      <c r="D81" s="48" t="s">
        <v>189</v>
      </c>
      <c r="E81" s="48" t="s">
        <v>168</v>
      </c>
      <c r="F81" s="48" t="s">
        <v>191</v>
      </c>
      <c r="G81" s="48" t="s">
        <v>239</v>
      </c>
      <c r="H81" s="48" t="s">
        <v>240</v>
      </c>
      <c r="I81" s="48" t="s">
        <v>241</v>
      </c>
      <c r="J81" s="48" t="s">
        <v>242</v>
      </c>
      <c r="K81" s="48" t="s">
        <v>243</v>
      </c>
      <c r="L81" s="48" t="s">
        <v>709</v>
      </c>
      <c r="M81" s="47"/>
      <c r="N81" s="48" t="s">
        <v>168</v>
      </c>
      <c r="O81" s="47"/>
      <c r="P81" s="47"/>
      <c r="Q81" s="47"/>
      <c r="R81" s="48" t="s">
        <v>244</v>
      </c>
      <c r="S81" s="47"/>
      <c r="T81" s="47"/>
      <c r="U81" s="48" t="s">
        <v>244</v>
      </c>
      <c r="V81" s="47"/>
      <c r="W81" s="48" t="s">
        <v>721</v>
      </c>
      <c r="X81" s="48" t="s">
        <v>722</v>
      </c>
      <c r="Y81" s="48" t="s">
        <v>245</v>
      </c>
      <c r="Z81" s="48" t="s">
        <v>723</v>
      </c>
      <c r="AA81" s="48" t="s">
        <v>703</v>
      </c>
      <c r="AB81" s="48" t="s">
        <v>724</v>
      </c>
      <c r="AC81" s="48" t="s">
        <v>725</v>
      </c>
      <c r="AD81" s="48" t="s">
        <v>726</v>
      </c>
      <c r="AE81" s="48" t="s">
        <v>709</v>
      </c>
      <c r="AF81" s="48" t="s">
        <v>709</v>
      </c>
      <c r="AG81" s="48" t="s">
        <v>709</v>
      </c>
    </row>
    <row r="82" spans="1:33" x14ac:dyDescent="0.45">
      <c r="A82" s="48" t="s">
        <v>167</v>
      </c>
      <c r="B82" s="48" t="s">
        <v>186</v>
      </c>
      <c r="C82" s="48" t="s">
        <v>121</v>
      </c>
      <c r="D82" s="48" t="s">
        <v>189</v>
      </c>
      <c r="E82" s="48" t="s">
        <v>168</v>
      </c>
      <c r="F82" s="48" t="s">
        <v>191</v>
      </c>
      <c r="G82" s="48" t="s">
        <v>239</v>
      </c>
      <c r="H82" s="48" t="s">
        <v>240</v>
      </c>
      <c r="I82" s="48" t="s">
        <v>241</v>
      </c>
      <c r="J82" s="48" t="s">
        <v>242</v>
      </c>
      <c r="K82" s="48" t="s">
        <v>243</v>
      </c>
      <c r="L82" s="48" t="s">
        <v>715</v>
      </c>
      <c r="M82" s="47"/>
      <c r="N82" s="48" t="s">
        <v>168</v>
      </c>
      <c r="O82" s="47"/>
      <c r="P82" s="47"/>
      <c r="Q82" s="47"/>
      <c r="R82" s="48" t="s">
        <v>244</v>
      </c>
      <c r="S82" s="47"/>
      <c r="T82" s="47"/>
      <c r="U82" s="48" t="s">
        <v>244</v>
      </c>
      <c r="V82" s="47"/>
      <c r="W82" s="48" t="s">
        <v>727</v>
      </c>
      <c r="X82" s="48" t="s">
        <v>728</v>
      </c>
      <c r="Y82" s="48" t="s">
        <v>245</v>
      </c>
      <c r="Z82" s="48" t="s">
        <v>729</v>
      </c>
      <c r="AA82" s="48" t="s">
        <v>709</v>
      </c>
      <c r="AB82" s="48" t="s">
        <v>730</v>
      </c>
      <c r="AC82" s="48" t="s">
        <v>731</v>
      </c>
      <c r="AD82" s="48" t="s">
        <v>732</v>
      </c>
      <c r="AE82" s="48" t="s">
        <v>715</v>
      </c>
      <c r="AF82" s="48" t="s">
        <v>715</v>
      </c>
      <c r="AG82" s="48" t="s">
        <v>715</v>
      </c>
    </row>
    <row r="83" spans="1:33" x14ac:dyDescent="0.45">
      <c r="A83" s="48" t="s">
        <v>167</v>
      </c>
      <c r="B83" s="48" t="s">
        <v>186</v>
      </c>
      <c r="C83" s="48" t="s">
        <v>121</v>
      </c>
      <c r="D83" s="48" t="s">
        <v>189</v>
      </c>
      <c r="E83" s="48" t="s">
        <v>168</v>
      </c>
      <c r="F83" s="48" t="s">
        <v>191</v>
      </c>
      <c r="G83" s="48" t="s">
        <v>239</v>
      </c>
      <c r="H83" s="48" t="s">
        <v>240</v>
      </c>
      <c r="I83" s="48" t="s">
        <v>241</v>
      </c>
      <c r="J83" s="48" t="s">
        <v>242</v>
      </c>
      <c r="K83" s="48" t="s">
        <v>243</v>
      </c>
      <c r="L83" s="48" t="s">
        <v>721</v>
      </c>
      <c r="M83" s="47"/>
      <c r="N83" s="48" t="s">
        <v>168</v>
      </c>
      <c r="O83" s="47"/>
      <c r="P83" s="47"/>
      <c r="Q83" s="47"/>
      <c r="R83" s="48" t="s">
        <v>244</v>
      </c>
      <c r="S83" s="47"/>
      <c r="T83" s="47"/>
      <c r="U83" s="48" t="s">
        <v>244</v>
      </c>
      <c r="V83" s="47"/>
      <c r="W83" s="48" t="s">
        <v>733</v>
      </c>
      <c r="X83" s="48" t="s">
        <v>734</v>
      </c>
      <c r="Y83" s="48" t="s">
        <v>245</v>
      </c>
      <c r="Z83" s="48" t="s">
        <v>735</v>
      </c>
      <c r="AA83" s="48" t="s">
        <v>715</v>
      </c>
      <c r="AB83" s="48" t="s">
        <v>736</v>
      </c>
      <c r="AC83" s="48" t="s">
        <v>737</v>
      </c>
      <c r="AD83" s="48" t="s">
        <v>738</v>
      </c>
      <c r="AE83" s="48" t="s">
        <v>721</v>
      </c>
      <c r="AF83" s="48" t="s">
        <v>721</v>
      </c>
      <c r="AG83" s="48" t="s">
        <v>721</v>
      </c>
    </row>
    <row r="84" spans="1:33" x14ac:dyDescent="0.45">
      <c r="A84" s="48" t="s">
        <v>167</v>
      </c>
      <c r="B84" s="48" t="s">
        <v>186</v>
      </c>
      <c r="C84" s="48" t="s">
        <v>121</v>
      </c>
      <c r="D84" s="48" t="s">
        <v>189</v>
      </c>
      <c r="E84" s="48" t="s">
        <v>168</v>
      </c>
      <c r="F84" s="48" t="s">
        <v>191</v>
      </c>
      <c r="G84" s="48" t="s">
        <v>239</v>
      </c>
      <c r="H84" s="48" t="s">
        <v>240</v>
      </c>
      <c r="I84" s="48" t="s">
        <v>241</v>
      </c>
      <c r="J84" s="48" t="s">
        <v>242</v>
      </c>
      <c r="K84" s="48" t="s">
        <v>243</v>
      </c>
      <c r="L84" s="48" t="s">
        <v>727</v>
      </c>
      <c r="M84" s="47"/>
      <c r="N84" s="48" t="s">
        <v>168</v>
      </c>
      <c r="O84" s="47"/>
      <c r="P84" s="47"/>
      <c r="Q84" s="47"/>
      <c r="R84" s="48" t="s">
        <v>244</v>
      </c>
      <c r="S84" s="47"/>
      <c r="T84" s="47"/>
      <c r="U84" s="48" t="s">
        <v>244</v>
      </c>
      <c r="V84" s="47"/>
      <c r="W84" s="48" t="s">
        <v>739</v>
      </c>
      <c r="X84" s="48" t="s">
        <v>740</v>
      </c>
      <c r="Y84" s="48" t="s">
        <v>245</v>
      </c>
      <c r="Z84" s="48" t="s">
        <v>741</v>
      </c>
      <c r="AA84" s="48" t="s">
        <v>721</v>
      </c>
      <c r="AB84" s="48" t="s">
        <v>742</v>
      </c>
      <c r="AC84" s="48" t="s">
        <v>743</v>
      </c>
      <c r="AD84" s="48" t="s">
        <v>744</v>
      </c>
      <c r="AE84" s="48" t="s">
        <v>727</v>
      </c>
      <c r="AF84" s="48" t="s">
        <v>727</v>
      </c>
      <c r="AG84" s="48" t="s">
        <v>727</v>
      </c>
    </row>
    <row r="85" spans="1:33" x14ac:dyDescent="0.45">
      <c r="A85" s="48" t="s">
        <v>167</v>
      </c>
      <c r="B85" s="48" t="s">
        <v>186</v>
      </c>
      <c r="C85" s="48" t="s">
        <v>121</v>
      </c>
      <c r="D85" s="48" t="s">
        <v>189</v>
      </c>
      <c r="E85" s="48" t="s">
        <v>168</v>
      </c>
      <c r="F85" s="48" t="s">
        <v>191</v>
      </c>
      <c r="G85" s="48" t="s">
        <v>239</v>
      </c>
      <c r="H85" s="48" t="s">
        <v>240</v>
      </c>
      <c r="I85" s="48" t="s">
        <v>241</v>
      </c>
      <c r="J85" s="48" t="s">
        <v>242</v>
      </c>
      <c r="K85" s="48" t="s">
        <v>243</v>
      </c>
      <c r="L85" s="48" t="s">
        <v>733</v>
      </c>
      <c r="M85" s="47"/>
      <c r="N85" s="48" t="s">
        <v>168</v>
      </c>
      <c r="O85" s="47"/>
      <c r="P85" s="47"/>
      <c r="Q85" s="47"/>
      <c r="R85" s="48" t="s">
        <v>244</v>
      </c>
      <c r="S85" s="47"/>
      <c r="T85" s="47"/>
      <c r="U85" s="48" t="s">
        <v>244</v>
      </c>
      <c r="V85" s="47"/>
      <c r="W85" s="48" t="s">
        <v>745</v>
      </c>
      <c r="X85" s="48" t="s">
        <v>746</v>
      </c>
      <c r="Y85" s="48" t="s">
        <v>245</v>
      </c>
      <c r="Z85" s="48" t="s">
        <v>747</v>
      </c>
      <c r="AA85" s="48" t="s">
        <v>727</v>
      </c>
      <c r="AB85" s="48" t="s">
        <v>748</v>
      </c>
      <c r="AC85" s="48" t="s">
        <v>749</v>
      </c>
      <c r="AD85" s="48" t="s">
        <v>750</v>
      </c>
      <c r="AE85" s="48" t="s">
        <v>733</v>
      </c>
      <c r="AF85" s="48" t="s">
        <v>733</v>
      </c>
      <c r="AG85" s="48" t="s">
        <v>733</v>
      </c>
    </row>
    <row r="86" spans="1:33" x14ac:dyDescent="0.45">
      <c r="A86" s="48" t="s">
        <v>167</v>
      </c>
      <c r="B86" s="48" t="s">
        <v>186</v>
      </c>
      <c r="C86" s="48" t="s">
        <v>121</v>
      </c>
      <c r="D86" s="48" t="s">
        <v>189</v>
      </c>
      <c r="E86" s="48" t="s">
        <v>168</v>
      </c>
      <c r="F86" s="48" t="s">
        <v>191</v>
      </c>
      <c r="G86" s="48" t="s">
        <v>239</v>
      </c>
      <c r="H86" s="48" t="s">
        <v>240</v>
      </c>
      <c r="I86" s="48" t="s">
        <v>241</v>
      </c>
      <c r="J86" s="48" t="s">
        <v>242</v>
      </c>
      <c r="K86" s="48" t="s">
        <v>243</v>
      </c>
      <c r="L86" s="48" t="s">
        <v>739</v>
      </c>
      <c r="M86" s="47"/>
      <c r="N86" s="48" t="s">
        <v>168</v>
      </c>
      <c r="O86" s="47"/>
      <c r="P86" s="47"/>
      <c r="Q86" s="47"/>
      <c r="R86" s="48" t="s">
        <v>244</v>
      </c>
      <c r="S86" s="47"/>
      <c r="T86" s="47"/>
      <c r="U86" s="48" t="s">
        <v>244</v>
      </c>
      <c r="V86" s="47"/>
      <c r="W86" s="48" t="s">
        <v>751</v>
      </c>
      <c r="X86" s="48" t="s">
        <v>752</v>
      </c>
      <c r="Y86" s="48" t="s">
        <v>245</v>
      </c>
      <c r="Z86" s="48" t="s">
        <v>753</v>
      </c>
      <c r="AA86" s="48" t="s">
        <v>733</v>
      </c>
      <c r="AB86" s="48" t="s">
        <v>754</v>
      </c>
      <c r="AC86" s="48" t="s">
        <v>755</v>
      </c>
      <c r="AD86" s="48" t="s">
        <v>756</v>
      </c>
      <c r="AE86" s="48" t="s">
        <v>739</v>
      </c>
      <c r="AF86" s="48" t="s">
        <v>739</v>
      </c>
      <c r="AG86" s="48" t="s">
        <v>739</v>
      </c>
    </row>
    <row r="87" spans="1:33" x14ac:dyDescent="0.45">
      <c r="A87" s="48" t="s">
        <v>167</v>
      </c>
      <c r="B87" s="48" t="s">
        <v>186</v>
      </c>
      <c r="C87" s="48" t="s">
        <v>121</v>
      </c>
      <c r="D87" s="48" t="s">
        <v>189</v>
      </c>
      <c r="E87" s="48" t="s">
        <v>168</v>
      </c>
      <c r="F87" s="48" t="s">
        <v>191</v>
      </c>
      <c r="G87" s="48" t="s">
        <v>239</v>
      </c>
      <c r="H87" s="48" t="s">
        <v>240</v>
      </c>
      <c r="I87" s="48" t="s">
        <v>241</v>
      </c>
      <c r="J87" s="48" t="s">
        <v>242</v>
      </c>
      <c r="K87" s="48" t="s">
        <v>243</v>
      </c>
      <c r="L87" s="48" t="s">
        <v>745</v>
      </c>
      <c r="M87" s="47"/>
      <c r="N87" s="48" t="s">
        <v>168</v>
      </c>
      <c r="O87" s="47"/>
      <c r="P87" s="47"/>
      <c r="Q87" s="47"/>
      <c r="R87" s="48" t="s">
        <v>244</v>
      </c>
      <c r="S87" s="47"/>
      <c r="T87" s="47"/>
      <c r="U87" s="48" t="s">
        <v>244</v>
      </c>
      <c r="V87" s="47"/>
      <c r="W87" s="48" t="s">
        <v>757</v>
      </c>
      <c r="X87" s="48" t="s">
        <v>758</v>
      </c>
      <c r="Y87" s="48" t="s">
        <v>245</v>
      </c>
      <c r="Z87" s="48" t="s">
        <v>759</v>
      </c>
      <c r="AA87" s="48" t="s">
        <v>739</v>
      </c>
      <c r="AB87" s="48" t="s">
        <v>760</v>
      </c>
      <c r="AC87" s="48" t="s">
        <v>761</v>
      </c>
      <c r="AD87" s="48" t="s">
        <v>762</v>
      </c>
      <c r="AE87" s="48" t="s">
        <v>745</v>
      </c>
      <c r="AF87" s="48" t="s">
        <v>745</v>
      </c>
      <c r="AG87" s="48" t="s">
        <v>745</v>
      </c>
    </row>
    <row r="88" spans="1:33" x14ac:dyDescent="0.45">
      <c r="A88" s="48" t="s">
        <v>167</v>
      </c>
      <c r="B88" s="48" t="s">
        <v>186</v>
      </c>
      <c r="C88" s="48" t="s">
        <v>121</v>
      </c>
      <c r="D88" s="48" t="s">
        <v>189</v>
      </c>
      <c r="E88" s="48" t="s">
        <v>168</v>
      </c>
      <c r="F88" s="48" t="s">
        <v>191</v>
      </c>
      <c r="G88" s="48" t="s">
        <v>239</v>
      </c>
      <c r="H88" s="48" t="s">
        <v>240</v>
      </c>
      <c r="I88" s="48" t="s">
        <v>241</v>
      </c>
      <c r="J88" s="48" t="s">
        <v>242</v>
      </c>
      <c r="K88" s="48" t="s">
        <v>243</v>
      </c>
      <c r="L88" s="48" t="s">
        <v>751</v>
      </c>
      <c r="M88" s="47"/>
      <c r="N88" s="48" t="s">
        <v>168</v>
      </c>
      <c r="O88" s="47"/>
      <c r="P88" s="47"/>
      <c r="Q88" s="47"/>
      <c r="R88" s="48" t="s">
        <v>244</v>
      </c>
      <c r="S88" s="47"/>
      <c r="T88" s="47"/>
      <c r="U88" s="48" t="s">
        <v>244</v>
      </c>
      <c r="V88" s="47"/>
      <c r="W88" s="48" t="s">
        <v>763</v>
      </c>
      <c r="X88" s="48" t="s">
        <v>764</v>
      </c>
      <c r="Y88" s="48" t="s">
        <v>245</v>
      </c>
      <c r="Z88" s="48" t="s">
        <v>765</v>
      </c>
      <c r="AA88" s="48" t="s">
        <v>745</v>
      </c>
      <c r="AB88" s="48" t="s">
        <v>766</v>
      </c>
      <c r="AC88" s="48" t="s">
        <v>767</v>
      </c>
      <c r="AD88" s="48" t="s">
        <v>768</v>
      </c>
      <c r="AE88" s="48" t="s">
        <v>751</v>
      </c>
      <c r="AF88" s="48" t="s">
        <v>751</v>
      </c>
      <c r="AG88" s="48" t="s">
        <v>751</v>
      </c>
    </row>
    <row r="89" spans="1:33" x14ac:dyDescent="0.45">
      <c r="A89" s="48" t="s">
        <v>167</v>
      </c>
      <c r="B89" s="48" t="s">
        <v>186</v>
      </c>
      <c r="C89" s="48" t="s">
        <v>121</v>
      </c>
      <c r="D89" s="48" t="s">
        <v>189</v>
      </c>
      <c r="E89" s="48" t="s">
        <v>168</v>
      </c>
      <c r="F89" s="48" t="s">
        <v>191</v>
      </c>
      <c r="G89" s="48" t="s">
        <v>239</v>
      </c>
      <c r="H89" s="48" t="s">
        <v>240</v>
      </c>
      <c r="I89" s="48" t="s">
        <v>241</v>
      </c>
      <c r="J89" s="48" t="s">
        <v>242</v>
      </c>
      <c r="K89" s="48" t="s">
        <v>243</v>
      </c>
      <c r="L89" s="48" t="s">
        <v>757</v>
      </c>
      <c r="M89" s="47"/>
      <c r="N89" s="48" t="s">
        <v>168</v>
      </c>
      <c r="O89" s="47"/>
      <c r="P89" s="47"/>
      <c r="Q89" s="47"/>
      <c r="R89" s="48" t="s">
        <v>244</v>
      </c>
      <c r="S89" s="47"/>
      <c r="T89" s="47"/>
      <c r="U89" s="48" t="s">
        <v>244</v>
      </c>
      <c r="V89" s="47"/>
      <c r="W89" s="48" t="s">
        <v>769</v>
      </c>
      <c r="X89" s="48" t="s">
        <v>770</v>
      </c>
      <c r="Y89" s="48" t="s">
        <v>245</v>
      </c>
      <c r="Z89" s="48" t="s">
        <v>771</v>
      </c>
      <c r="AA89" s="48" t="s">
        <v>751</v>
      </c>
      <c r="AB89" s="48" t="s">
        <v>772</v>
      </c>
      <c r="AC89" s="48" t="s">
        <v>773</v>
      </c>
      <c r="AD89" s="48" t="s">
        <v>774</v>
      </c>
      <c r="AE89" s="48" t="s">
        <v>757</v>
      </c>
      <c r="AF89" s="48" t="s">
        <v>757</v>
      </c>
      <c r="AG89" s="48" t="s">
        <v>757</v>
      </c>
    </row>
    <row r="90" spans="1:33" x14ac:dyDescent="0.45">
      <c r="A90" s="48" t="s">
        <v>167</v>
      </c>
      <c r="B90" s="48" t="s">
        <v>186</v>
      </c>
      <c r="C90" s="48" t="s">
        <v>121</v>
      </c>
      <c r="D90" s="48" t="s">
        <v>189</v>
      </c>
      <c r="E90" s="48" t="s">
        <v>168</v>
      </c>
      <c r="F90" s="48" t="s">
        <v>191</v>
      </c>
      <c r="G90" s="48" t="s">
        <v>239</v>
      </c>
      <c r="H90" s="48" t="s">
        <v>240</v>
      </c>
      <c r="I90" s="48" t="s">
        <v>241</v>
      </c>
      <c r="J90" s="48" t="s">
        <v>242</v>
      </c>
      <c r="K90" s="48" t="s">
        <v>243</v>
      </c>
      <c r="L90" s="48" t="s">
        <v>763</v>
      </c>
      <c r="M90" s="47"/>
      <c r="N90" s="48" t="s">
        <v>168</v>
      </c>
      <c r="O90" s="47"/>
      <c r="P90" s="47"/>
      <c r="Q90" s="47"/>
      <c r="R90" s="48" t="s">
        <v>244</v>
      </c>
      <c r="S90" s="47"/>
      <c r="T90" s="47"/>
      <c r="U90" s="48" t="s">
        <v>244</v>
      </c>
      <c r="V90" s="47"/>
      <c r="W90" s="48" t="s">
        <v>775</v>
      </c>
      <c r="X90" s="48" t="s">
        <v>776</v>
      </c>
      <c r="Y90" s="48" t="s">
        <v>245</v>
      </c>
      <c r="Z90" s="48" t="s">
        <v>777</v>
      </c>
      <c r="AA90" s="48" t="s">
        <v>757</v>
      </c>
      <c r="AB90" s="48" t="s">
        <v>778</v>
      </c>
      <c r="AC90" s="48" t="s">
        <v>779</v>
      </c>
      <c r="AD90" s="48" t="s">
        <v>780</v>
      </c>
      <c r="AE90" s="48" t="s">
        <v>763</v>
      </c>
      <c r="AF90" s="48" t="s">
        <v>763</v>
      </c>
      <c r="AG90" s="48" t="s">
        <v>763</v>
      </c>
    </row>
    <row r="91" spans="1:33" x14ac:dyDescent="0.45">
      <c r="A91" s="48" t="s">
        <v>167</v>
      </c>
      <c r="B91" s="48" t="s">
        <v>186</v>
      </c>
      <c r="C91" s="48" t="s">
        <v>121</v>
      </c>
      <c r="D91" s="48" t="s">
        <v>189</v>
      </c>
      <c r="E91" s="48" t="s">
        <v>168</v>
      </c>
      <c r="F91" s="48" t="s">
        <v>191</v>
      </c>
      <c r="G91" s="48" t="s">
        <v>239</v>
      </c>
      <c r="H91" s="48" t="s">
        <v>240</v>
      </c>
      <c r="I91" s="48" t="s">
        <v>241</v>
      </c>
      <c r="J91" s="48" t="s">
        <v>242</v>
      </c>
      <c r="K91" s="48" t="s">
        <v>243</v>
      </c>
      <c r="L91" s="48" t="s">
        <v>769</v>
      </c>
      <c r="M91" s="47"/>
      <c r="N91" s="48" t="s">
        <v>168</v>
      </c>
      <c r="O91" s="47"/>
      <c r="P91" s="47"/>
      <c r="Q91" s="47"/>
      <c r="R91" s="48" t="s">
        <v>244</v>
      </c>
      <c r="S91" s="47"/>
      <c r="T91" s="47"/>
      <c r="U91" s="48" t="s">
        <v>244</v>
      </c>
      <c r="V91" s="47"/>
      <c r="W91" s="48" t="s">
        <v>781</v>
      </c>
      <c r="X91" s="48" t="s">
        <v>782</v>
      </c>
      <c r="Y91" s="48" t="s">
        <v>245</v>
      </c>
      <c r="Z91" s="48" t="s">
        <v>783</v>
      </c>
      <c r="AA91" s="48" t="s">
        <v>763</v>
      </c>
      <c r="AB91" s="48" t="s">
        <v>784</v>
      </c>
      <c r="AC91" s="48" t="s">
        <v>785</v>
      </c>
      <c r="AD91" s="48" t="s">
        <v>786</v>
      </c>
      <c r="AE91" s="48" t="s">
        <v>769</v>
      </c>
      <c r="AF91" s="48" t="s">
        <v>769</v>
      </c>
      <c r="AG91" s="48" t="s">
        <v>769</v>
      </c>
    </row>
    <row r="92" spans="1:33" x14ac:dyDescent="0.45">
      <c r="A92" s="48" t="s">
        <v>167</v>
      </c>
      <c r="B92" s="48" t="s">
        <v>186</v>
      </c>
      <c r="C92" s="48" t="s">
        <v>121</v>
      </c>
      <c r="D92" s="48" t="s">
        <v>189</v>
      </c>
      <c r="E92" s="48" t="s">
        <v>168</v>
      </c>
      <c r="F92" s="48" t="s">
        <v>191</v>
      </c>
      <c r="G92" s="48" t="s">
        <v>239</v>
      </c>
      <c r="H92" s="48" t="s">
        <v>240</v>
      </c>
      <c r="I92" s="48" t="s">
        <v>241</v>
      </c>
      <c r="J92" s="48" t="s">
        <v>242</v>
      </c>
      <c r="K92" s="48" t="s">
        <v>243</v>
      </c>
      <c r="L92" s="48" t="s">
        <v>775</v>
      </c>
      <c r="M92" s="47"/>
      <c r="N92" s="48" t="s">
        <v>168</v>
      </c>
      <c r="O92" s="47"/>
      <c r="P92" s="47"/>
      <c r="Q92" s="47"/>
      <c r="R92" s="48" t="s">
        <v>244</v>
      </c>
      <c r="S92" s="47"/>
      <c r="T92" s="47"/>
      <c r="U92" s="48" t="s">
        <v>244</v>
      </c>
      <c r="V92" s="47"/>
      <c r="W92" s="48" t="s">
        <v>787</v>
      </c>
      <c r="X92" s="48" t="s">
        <v>788</v>
      </c>
      <c r="Y92" s="48" t="s">
        <v>245</v>
      </c>
      <c r="Z92" s="48" t="s">
        <v>789</v>
      </c>
      <c r="AA92" s="48" t="s">
        <v>769</v>
      </c>
      <c r="AB92" s="48" t="s">
        <v>790</v>
      </c>
      <c r="AC92" s="48" t="s">
        <v>791</v>
      </c>
      <c r="AD92" s="48" t="s">
        <v>792</v>
      </c>
      <c r="AE92" s="48" t="s">
        <v>775</v>
      </c>
      <c r="AF92" s="48" t="s">
        <v>775</v>
      </c>
      <c r="AG92" s="48" t="s">
        <v>775</v>
      </c>
    </row>
    <row r="93" spans="1:33" x14ac:dyDescent="0.45">
      <c r="A93" s="48" t="s">
        <v>167</v>
      </c>
      <c r="B93" s="48" t="s">
        <v>186</v>
      </c>
      <c r="C93" s="48" t="s">
        <v>121</v>
      </c>
      <c r="D93" s="48" t="s">
        <v>189</v>
      </c>
      <c r="E93" s="48" t="s">
        <v>168</v>
      </c>
      <c r="F93" s="48" t="s">
        <v>191</v>
      </c>
      <c r="G93" s="48" t="s">
        <v>239</v>
      </c>
      <c r="H93" s="48" t="s">
        <v>240</v>
      </c>
      <c r="I93" s="48" t="s">
        <v>241</v>
      </c>
      <c r="J93" s="48" t="s">
        <v>242</v>
      </c>
      <c r="K93" s="48" t="s">
        <v>243</v>
      </c>
      <c r="L93" s="48" t="s">
        <v>781</v>
      </c>
      <c r="M93" s="47"/>
      <c r="N93" s="48" t="s">
        <v>168</v>
      </c>
      <c r="O93" s="47"/>
      <c r="P93" s="47"/>
      <c r="Q93" s="47"/>
      <c r="R93" s="48" t="s">
        <v>244</v>
      </c>
      <c r="S93" s="47"/>
      <c r="T93" s="47"/>
      <c r="U93" s="48" t="s">
        <v>244</v>
      </c>
      <c r="V93" s="47"/>
      <c r="W93" s="48" t="s">
        <v>793</v>
      </c>
      <c r="X93" s="48" t="s">
        <v>794</v>
      </c>
      <c r="Y93" s="48" t="s">
        <v>245</v>
      </c>
      <c r="Z93" s="48" t="s">
        <v>795</v>
      </c>
      <c r="AA93" s="48" t="s">
        <v>775</v>
      </c>
      <c r="AB93" s="48" t="s">
        <v>796</v>
      </c>
      <c r="AC93" s="48" t="s">
        <v>797</v>
      </c>
      <c r="AD93" s="48" t="s">
        <v>798</v>
      </c>
      <c r="AE93" s="48" t="s">
        <v>781</v>
      </c>
      <c r="AF93" s="48" t="s">
        <v>781</v>
      </c>
      <c r="AG93" s="48" t="s">
        <v>781</v>
      </c>
    </row>
    <row r="94" spans="1:33" x14ac:dyDescent="0.45">
      <c r="A94" s="48" t="s">
        <v>167</v>
      </c>
      <c r="B94" s="48" t="s">
        <v>186</v>
      </c>
      <c r="C94" s="48" t="s">
        <v>121</v>
      </c>
      <c r="D94" s="48" t="s">
        <v>189</v>
      </c>
      <c r="E94" s="48" t="s">
        <v>168</v>
      </c>
      <c r="F94" s="48" t="s">
        <v>191</v>
      </c>
      <c r="G94" s="48" t="s">
        <v>239</v>
      </c>
      <c r="H94" s="48" t="s">
        <v>240</v>
      </c>
      <c r="I94" s="48" t="s">
        <v>241</v>
      </c>
      <c r="J94" s="48" t="s">
        <v>242</v>
      </c>
      <c r="K94" s="48" t="s">
        <v>243</v>
      </c>
      <c r="L94" s="48" t="s">
        <v>787</v>
      </c>
      <c r="M94" s="47"/>
      <c r="N94" s="48" t="s">
        <v>168</v>
      </c>
      <c r="O94" s="47"/>
      <c r="P94" s="47"/>
      <c r="Q94" s="47"/>
      <c r="R94" s="48" t="s">
        <v>244</v>
      </c>
      <c r="S94" s="47"/>
      <c r="T94" s="47"/>
      <c r="U94" s="48" t="s">
        <v>244</v>
      </c>
      <c r="V94" s="47"/>
      <c r="W94" s="48" t="s">
        <v>799</v>
      </c>
      <c r="X94" s="48" t="s">
        <v>800</v>
      </c>
      <c r="Y94" s="48" t="s">
        <v>245</v>
      </c>
      <c r="Z94" s="48" t="s">
        <v>801</v>
      </c>
      <c r="AA94" s="48" t="s">
        <v>781</v>
      </c>
      <c r="AB94" s="48" t="s">
        <v>802</v>
      </c>
      <c r="AC94" s="48" t="s">
        <v>803</v>
      </c>
      <c r="AD94" s="48" t="s">
        <v>804</v>
      </c>
      <c r="AE94" s="48" t="s">
        <v>787</v>
      </c>
      <c r="AF94" s="48" t="s">
        <v>787</v>
      </c>
      <c r="AG94" s="48" t="s">
        <v>787</v>
      </c>
    </row>
    <row r="95" spans="1:33" x14ac:dyDescent="0.45">
      <c r="A95" s="48" t="s">
        <v>167</v>
      </c>
      <c r="B95" s="48" t="s">
        <v>186</v>
      </c>
      <c r="C95" s="48" t="s">
        <v>121</v>
      </c>
      <c r="D95" s="48" t="s">
        <v>189</v>
      </c>
      <c r="E95" s="48" t="s">
        <v>168</v>
      </c>
      <c r="F95" s="48" t="s">
        <v>191</v>
      </c>
      <c r="G95" s="48" t="s">
        <v>239</v>
      </c>
      <c r="H95" s="48" t="s">
        <v>240</v>
      </c>
      <c r="I95" s="48" t="s">
        <v>241</v>
      </c>
      <c r="J95" s="48" t="s">
        <v>242</v>
      </c>
      <c r="K95" s="48" t="s">
        <v>243</v>
      </c>
      <c r="L95" s="48" t="s">
        <v>793</v>
      </c>
      <c r="M95" s="47"/>
      <c r="N95" s="48" t="s">
        <v>168</v>
      </c>
      <c r="O95" s="47"/>
      <c r="P95" s="47"/>
      <c r="Q95" s="47"/>
      <c r="R95" s="48" t="s">
        <v>244</v>
      </c>
      <c r="S95" s="47"/>
      <c r="T95" s="47"/>
      <c r="U95" s="48" t="s">
        <v>244</v>
      </c>
      <c r="V95" s="47"/>
      <c r="W95" s="48" t="s">
        <v>805</v>
      </c>
      <c r="X95" s="48" t="s">
        <v>806</v>
      </c>
      <c r="Y95" s="48" t="s">
        <v>245</v>
      </c>
      <c r="Z95" s="48" t="s">
        <v>807</v>
      </c>
      <c r="AA95" s="48" t="s">
        <v>787</v>
      </c>
      <c r="AB95" s="48" t="s">
        <v>808</v>
      </c>
      <c r="AC95" s="48" t="s">
        <v>809</v>
      </c>
      <c r="AD95" s="48" t="s">
        <v>810</v>
      </c>
      <c r="AE95" s="48" t="s">
        <v>793</v>
      </c>
      <c r="AF95" s="48" t="s">
        <v>793</v>
      </c>
      <c r="AG95" s="48" t="s">
        <v>793</v>
      </c>
    </row>
    <row r="96" spans="1:33" x14ac:dyDescent="0.45">
      <c r="A96" s="48" t="s">
        <v>167</v>
      </c>
      <c r="B96" s="48" t="s">
        <v>186</v>
      </c>
      <c r="C96" s="48" t="s">
        <v>121</v>
      </c>
      <c r="D96" s="48" t="s">
        <v>189</v>
      </c>
      <c r="E96" s="48" t="s">
        <v>168</v>
      </c>
      <c r="F96" s="48" t="s">
        <v>191</v>
      </c>
      <c r="G96" s="48" t="s">
        <v>239</v>
      </c>
      <c r="H96" s="48" t="s">
        <v>240</v>
      </c>
      <c r="I96" s="48" t="s">
        <v>241</v>
      </c>
      <c r="J96" s="48" t="s">
        <v>242</v>
      </c>
      <c r="K96" s="48" t="s">
        <v>243</v>
      </c>
      <c r="L96" s="48" t="s">
        <v>799</v>
      </c>
      <c r="M96" s="47"/>
      <c r="N96" s="48" t="s">
        <v>168</v>
      </c>
      <c r="O96" s="47"/>
      <c r="P96" s="47"/>
      <c r="Q96" s="47"/>
      <c r="R96" s="48" t="s">
        <v>244</v>
      </c>
      <c r="S96" s="47"/>
      <c r="T96" s="47"/>
      <c r="U96" s="48" t="s">
        <v>244</v>
      </c>
      <c r="V96" s="47"/>
      <c r="W96" s="48" t="s">
        <v>811</v>
      </c>
      <c r="X96" s="48" t="s">
        <v>812</v>
      </c>
      <c r="Y96" s="48" t="s">
        <v>245</v>
      </c>
      <c r="Z96" s="48" t="s">
        <v>813</v>
      </c>
      <c r="AA96" s="48" t="s">
        <v>793</v>
      </c>
      <c r="AB96" s="48" t="s">
        <v>814</v>
      </c>
      <c r="AC96" s="48" t="s">
        <v>815</v>
      </c>
      <c r="AD96" s="48" t="s">
        <v>816</v>
      </c>
      <c r="AE96" s="48" t="s">
        <v>799</v>
      </c>
      <c r="AF96" s="48" t="s">
        <v>799</v>
      </c>
      <c r="AG96" s="48" t="s">
        <v>799</v>
      </c>
    </row>
    <row r="97" spans="1:33" x14ac:dyDescent="0.45">
      <c r="A97" s="48" t="s">
        <v>167</v>
      </c>
      <c r="B97" s="48" t="s">
        <v>186</v>
      </c>
      <c r="C97" s="48" t="s">
        <v>121</v>
      </c>
      <c r="D97" s="48" t="s">
        <v>189</v>
      </c>
      <c r="E97" s="48" t="s">
        <v>168</v>
      </c>
      <c r="F97" s="48" t="s">
        <v>191</v>
      </c>
      <c r="G97" s="48" t="s">
        <v>239</v>
      </c>
      <c r="H97" s="48" t="s">
        <v>240</v>
      </c>
      <c r="I97" s="48" t="s">
        <v>241</v>
      </c>
      <c r="J97" s="48" t="s">
        <v>242</v>
      </c>
      <c r="K97" s="48" t="s">
        <v>243</v>
      </c>
      <c r="L97" s="48" t="s">
        <v>805</v>
      </c>
      <c r="M97" s="47"/>
      <c r="N97" s="48" t="s">
        <v>168</v>
      </c>
      <c r="O97" s="47"/>
      <c r="P97" s="47"/>
      <c r="Q97" s="47"/>
      <c r="R97" s="48" t="s">
        <v>244</v>
      </c>
      <c r="S97" s="47"/>
      <c r="T97" s="47"/>
      <c r="U97" s="48" t="s">
        <v>244</v>
      </c>
      <c r="V97" s="47"/>
      <c r="W97" s="48" t="s">
        <v>817</v>
      </c>
      <c r="X97" s="48" t="s">
        <v>818</v>
      </c>
      <c r="Y97" s="48" t="s">
        <v>245</v>
      </c>
      <c r="Z97" s="48" t="s">
        <v>819</v>
      </c>
      <c r="AA97" s="48" t="s">
        <v>799</v>
      </c>
      <c r="AB97" s="48" t="s">
        <v>820</v>
      </c>
      <c r="AC97" s="48" t="s">
        <v>821</v>
      </c>
      <c r="AD97" s="48" t="s">
        <v>822</v>
      </c>
      <c r="AE97" s="48" t="s">
        <v>805</v>
      </c>
      <c r="AF97" s="48" t="s">
        <v>805</v>
      </c>
      <c r="AG97" s="48" t="s">
        <v>805</v>
      </c>
    </row>
    <row r="98" spans="1:33" x14ac:dyDescent="0.45">
      <c r="A98" s="48" t="s">
        <v>167</v>
      </c>
      <c r="B98" s="48" t="s">
        <v>186</v>
      </c>
      <c r="C98" s="48" t="s">
        <v>121</v>
      </c>
      <c r="D98" s="48" t="s">
        <v>189</v>
      </c>
      <c r="E98" s="48" t="s">
        <v>168</v>
      </c>
      <c r="F98" s="48" t="s">
        <v>191</v>
      </c>
      <c r="G98" s="48" t="s">
        <v>239</v>
      </c>
      <c r="H98" s="48" t="s">
        <v>240</v>
      </c>
      <c r="I98" s="48" t="s">
        <v>241</v>
      </c>
      <c r="J98" s="48" t="s">
        <v>242</v>
      </c>
      <c r="K98" s="48" t="s">
        <v>243</v>
      </c>
      <c r="L98" s="48" t="s">
        <v>811</v>
      </c>
      <c r="M98" s="47"/>
      <c r="N98" s="48" t="s">
        <v>168</v>
      </c>
      <c r="O98" s="47"/>
      <c r="P98" s="47"/>
      <c r="Q98" s="47"/>
      <c r="R98" s="48" t="s">
        <v>244</v>
      </c>
      <c r="S98" s="47"/>
      <c r="T98" s="47"/>
      <c r="U98" s="48" t="s">
        <v>244</v>
      </c>
      <c r="V98" s="47"/>
      <c r="W98" s="48" t="s">
        <v>823</v>
      </c>
      <c r="X98" s="48" t="s">
        <v>824</v>
      </c>
      <c r="Y98" s="48" t="s">
        <v>245</v>
      </c>
      <c r="Z98" s="48" t="s">
        <v>825</v>
      </c>
      <c r="AA98" s="48" t="s">
        <v>805</v>
      </c>
      <c r="AB98" s="48" t="s">
        <v>826</v>
      </c>
      <c r="AC98" s="48" t="s">
        <v>827</v>
      </c>
      <c r="AD98" s="48" t="s">
        <v>828</v>
      </c>
      <c r="AE98" s="48" t="s">
        <v>811</v>
      </c>
      <c r="AF98" s="48" t="s">
        <v>811</v>
      </c>
      <c r="AG98" s="48" t="s">
        <v>811</v>
      </c>
    </row>
    <row r="99" spans="1:33" x14ac:dyDescent="0.45">
      <c r="A99" s="48" t="s">
        <v>167</v>
      </c>
      <c r="B99" s="48" t="s">
        <v>186</v>
      </c>
      <c r="C99" s="48" t="s">
        <v>121</v>
      </c>
      <c r="D99" s="48" t="s">
        <v>189</v>
      </c>
      <c r="E99" s="48" t="s">
        <v>168</v>
      </c>
      <c r="F99" s="48" t="s">
        <v>191</v>
      </c>
      <c r="G99" s="48" t="s">
        <v>239</v>
      </c>
      <c r="H99" s="48" t="s">
        <v>240</v>
      </c>
      <c r="I99" s="48" t="s">
        <v>241</v>
      </c>
      <c r="J99" s="48" t="s">
        <v>242</v>
      </c>
      <c r="K99" s="48" t="s">
        <v>243</v>
      </c>
      <c r="L99" s="48" t="s">
        <v>817</v>
      </c>
      <c r="M99" s="47"/>
      <c r="N99" s="48" t="s">
        <v>168</v>
      </c>
      <c r="O99" s="47"/>
      <c r="P99" s="47"/>
      <c r="Q99" s="47"/>
      <c r="R99" s="48" t="s">
        <v>244</v>
      </c>
      <c r="S99" s="47"/>
      <c r="T99" s="47"/>
      <c r="U99" s="48" t="s">
        <v>244</v>
      </c>
      <c r="V99" s="47"/>
      <c r="W99" s="48" t="s">
        <v>829</v>
      </c>
      <c r="X99" s="48" t="s">
        <v>830</v>
      </c>
      <c r="Y99" s="48" t="s">
        <v>245</v>
      </c>
      <c r="Z99" s="48" t="s">
        <v>831</v>
      </c>
      <c r="AA99" s="48" t="s">
        <v>811</v>
      </c>
      <c r="AB99" s="48" t="s">
        <v>832</v>
      </c>
      <c r="AC99" s="48" t="s">
        <v>833</v>
      </c>
      <c r="AD99" s="48" t="s">
        <v>834</v>
      </c>
      <c r="AE99" s="48" t="s">
        <v>817</v>
      </c>
      <c r="AF99" s="48" t="s">
        <v>817</v>
      </c>
      <c r="AG99" s="48" t="s">
        <v>817</v>
      </c>
    </row>
    <row r="100" spans="1:33" x14ac:dyDescent="0.45">
      <c r="A100" s="48" t="s">
        <v>167</v>
      </c>
      <c r="B100" s="48" t="s">
        <v>186</v>
      </c>
      <c r="C100" s="48" t="s">
        <v>121</v>
      </c>
      <c r="D100" s="48" t="s">
        <v>189</v>
      </c>
      <c r="E100" s="48" t="s">
        <v>168</v>
      </c>
      <c r="F100" s="48" t="s">
        <v>191</v>
      </c>
      <c r="G100" s="48" t="s">
        <v>239</v>
      </c>
      <c r="H100" s="48" t="s">
        <v>240</v>
      </c>
      <c r="I100" s="48" t="s">
        <v>241</v>
      </c>
      <c r="J100" s="48" t="s">
        <v>242</v>
      </c>
      <c r="K100" s="48" t="s">
        <v>243</v>
      </c>
      <c r="L100" s="48" t="s">
        <v>823</v>
      </c>
      <c r="M100" s="47"/>
      <c r="N100" s="48" t="s">
        <v>168</v>
      </c>
      <c r="O100" s="47"/>
      <c r="P100" s="47"/>
      <c r="Q100" s="47"/>
      <c r="R100" s="48" t="s">
        <v>244</v>
      </c>
      <c r="S100" s="47"/>
      <c r="T100" s="47"/>
      <c r="U100" s="48" t="s">
        <v>244</v>
      </c>
      <c r="V100" s="47"/>
      <c r="W100" s="48" t="s">
        <v>835</v>
      </c>
      <c r="X100" s="48" t="s">
        <v>836</v>
      </c>
      <c r="Y100" s="48" t="s">
        <v>245</v>
      </c>
      <c r="Z100" s="48" t="s">
        <v>837</v>
      </c>
      <c r="AA100" s="48" t="s">
        <v>817</v>
      </c>
      <c r="AB100" s="48" t="s">
        <v>838</v>
      </c>
      <c r="AC100" s="48" t="s">
        <v>839</v>
      </c>
      <c r="AD100" s="48" t="s">
        <v>840</v>
      </c>
      <c r="AE100" s="48" t="s">
        <v>823</v>
      </c>
      <c r="AF100" s="48" t="s">
        <v>823</v>
      </c>
      <c r="AG100" s="48" t="s">
        <v>823</v>
      </c>
    </row>
    <row r="101" spans="1:33" x14ac:dyDescent="0.45">
      <c r="A101" s="48" t="s">
        <v>167</v>
      </c>
      <c r="B101" s="48" t="s">
        <v>186</v>
      </c>
      <c r="C101" s="48" t="s">
        <v>121</v>
      </c>
      <c r="D101" s="48" t="s">
        <v>189</v>
      </c>
      <c r="E101" s="48" t="s">
        <v>168</v>
      </c>
      <c r="F101" s="48" t="s">
        <v>191</v>
      </c>
      <c r="G101" s="48" t="s">
        <v>239</v>
      </c>
      <c r="H101" s="48" t="s">
        <v>240</v>
      </c>
      <c r="I101" s="48" t="s">
        <v>241</v>
      </c>
      <c r="J101" s="48" t="s">
        <v>242</v>
      </c>
      <c r="K101" s="48" t="s">
        <v>243</v>
      </c>
      <c r="L101" s="48" t="s">
        <v>829</v>
      </c>
      <c r="M101" s="47"/>
      <c r="N101" s="48" t="s">
        <v>168</v>
      </c>
      <c r="O101" s="47"/>
      <c r="P101" s="47"/>
      <c r="Q101" s="47"/>
      <c r="R101" s="48" t="s">
        <v>244</v>
      </c>
      <c r="S101" s="47"/>
      <c r="T101" s="47"/>
      <c r="U101" s="48" t="s">
        <v>244</v>
      </c>
      <c r="V101" s="47"/>
      <c r="W101" s="48" t="s">
        <v>841</v>
      </c>
      <c r="X101" s="48" t="s">
        <v>842</v>
      </c>
      <c r="Y101" s="48" t="s">
        <v>245</v>
      </c>
      <c r="Z101" s="48" t="s">
        <v>843</v>
      </c>
      <c r="AA101" s="48" t="s">
        <v>823</v>
      </c>
      <c r="AB101" s="48" t="s">
        <v>844</v>
      </c>
      <c r="AC101" s="48" t="s">
        <v>845</v>
      </c>
      <c r="AD101" s="48" t="s">
        <v>846</v>
      </c>
      <c r="AE101" s="48" t="s">
        <v>829</v>
      </c>
      <c r="AF101" s="48" t="s">
        <v>829</v>
      </c>
      <c r="AG101" s="48" t="s">
        <v>829</v>
      </c>
    </row>
    <row r="102" spans="1:33" x14ac:dyDescent="0.45">
      <c r="A102" s="48" t="s">
        <v>167</v>
      </c>
      <c r="B102" s="48" t="s">
        <v>186</v>
      </c>
      <c r="C102" s="48" t="s">
        <v>121</v>
      </c>
      <c r="D102" s="48" t="s">
        <v>189</v>
      </c>
      <c r="E102" s="48" t="s">
        <v>168</v>
      </c>
      <c r="F102" s="48" t="s">
        <v>191</v>
      </c>
      <c r="G102" s="48" t="s">
        <v>239</v>
      </c>
      <c r="H102" s="48" t="s">
        <v>240</v>
      </c>
      <c r="I102" s="48" t="s">
        <v>241</v>
      </c>
      <c r="J102" s="48" t="s">
        <v>242</v>
      </c>
      <c r="K102" s="48" t="s">
        <v>243</v>
      </c>
      <c r="L102" s="48" t="s">
        <v>835</v>
      </c>
      <c r="M102" s="47"/>
      <c r="N102" s="48" t="s">
        <v>168</v>
      </c>
      <c r="O102" s="47"/>
      <c r="P102" s="47"/>
      <c r="Q102" s="47"/>
      <c r="R102" s="48" t="s">
        <v>244</v>
      </c>
      <c r="S102" s="47"/>
      <c r="T102" s="47"/>
      <c r="U102" s="48" t="s">
        <v>244</v>
      </c>
      <c r="V102" s="47"/>
      <c r="W102" s="48" t="s">
        <v>847</v>
      </c>
      <c r="X102" s="48" t="s">
        <v>848</v>
      </c>
      <c r="Y102" s="48" t="s">
        <v>245</v>
      </c>
      <c r="Z102" s="48" t="s">
        <v>849</v>
      </c>
      <c r="AA102" s="48" t="s">
        <v>829</v>
      </c>
      <c r="AB102" s="48" t="s">
        <v>850</v>
      </c>
      <c r="AC102" s="48" t="s">
        <v>851</v>
      </c>
      <c r="AD102" s="48" t="s">
        <v>852</v>
      </c>
      <c r="AE102" s="48" t="s">
        <v>835</v>
      </c>
      <c r="AF102" s="48" t="s">
        <v>835</v>
      </c>
      <c r="AG102" s="48" t="s">
        <v>835</v>
      </c>
    </row>
    <row r="103" spans="1:33" x14ac:dyDescent="0.45">
      <c r="A103" s="48" t="s">
        <v>167</v>
      </c>
      <c r="B103" s="48" t="s">
        <v>186</v>
      </c>
      <c r="C103" s="48" t="s">
        <v>121</v>
      </c>
      <c r="D103" s="48" t="s">
        <v>189</v>
      </c>
      <c r="E103" s="48" t="s">
        <v>168</v>
      </c>
      <c r="F103" s="48" t="s">
        <v>191</v>
      </c>
      <c r="G103" s="48" t="s">
        <v>239</v>
      </c>
      <c r="H103" s="48" t="s">
        <v>240</v>
      </c>
      <c r="I103" s="48" t="s">
        <v>241</v>
      </c>
      <c r="J103" s="48" t="s">
        <v>242</v>
      </c>
      <c r="K103" s="48" t="s">
        <v>243</v>
      </c>
      <c r="L103" s="48" t="s">
        <v>841</v>
      </c>
      <c r="M103" s="47"/>
      <c r="N103" s="48" t="s">
        <v>168</v>
      </c>
      <c r="O103" s="47"/>
      <c r="P103" s="47"/>
      <c r="Q103" s="47"/>
      <c r="R103" s="48" t="s">
        <v>244</v>
      </c>
      <c r="S103" s="47"/>
      <c r="T103" s="47"/>
      <c r="U103" s="48" t="s">
        <v>244</v>
      </c>
      <c r="V103" s="47"/>
      <c r="W103" s="48" t="s">
        <v>853</v>
      </c>
      <c r="X103" s="48" t="s">
        <v>854</v>
      </c>
      <c r="Y103" s="48" t="s">
        <v>245</v>
      </c>
      <c r="Z103" s="48" t="s">
        <v>855</v>
      </c>
      <c r="AA103" s="48" t="s">
        <v>835</v>
      </c>
      <c r="AB103" s="48" t="s">
        <v>856</v>
      </c>
      <c r="AC103" s="48" t="s">
        <v>857</v>
      </c>
      <c r="AD103" s="48" t="s">
        <v>858</v>
      </c>
      <c r="AE103" s="48" t="s">
        <v>841</v>
      </c>
      <c r="AF103" s="48" t="s">
        <v>841</v>
      </c>
      <c r="AG103" s="48" t="s">
        <v>841</v>
      </c>
    </row>
    <row r="104" spans="1:33" x14ac:dyDescent="0.45">
      <c r="A104" s="48" t="s">
        <v>167</v>
      </c>
      <c r="B104" s="48" t="s">
        <v>186</v>
      </c>
      <c r="C104" s="48" t="s">
        <v>121</v>
      </c>
      <c r="D104" s="48" t="s">
        <v>189</v>
      </c>
      <c r="E104" s="48" t="s">
        <v>168</v>
      </c>
      <c r="F104" s="48" t="s">
        <v>191</v>
      </c>
      <c r="G104" s="48" t="s">
        <v>239</v>
      </c>
      <c r="H104" s="48" t="s">
        <v>240</v>
      </c>
      <c r="I104" s="48" t="s">
        <v>241</v>
      </c>
      <c r="J104" s="48" t="s">
        <v>242</v>
      </c>
      <c r="K104" s="48" t="s">
        <v>243</v>
      </c>
      <c r="L104" s="48" t="s">
        <v>847</v>
      </c>
      <c r="M104" s="47"/>
      <c r="N104" s="48" t="s">
        <v>168</v>
      </c>
      <c r="O104" s="47"/>
      <c r="P104" s="47"/>
      <c r="Q104" s="47"/>
      <c r="R104" s="48" t="s">
        <v>244</v>
      </c>
      <c r="S104" s="47"/>
      <c r="T104" s="47"/>
      <c r="U104" s="48" t="s">
        <v>244</v>
      </c>
      <c r="V104" s="47"/>
      <c r="W104" s="48" t="s">
        <v>859</v>
      </c>
      <c r="X104" s="48" t="s">
        <v>860</v>
      </c>
      <c r="Y104" s="48" t="s">
        <v>245</v>
      </c>
      <c r="Z104" s="48" t="s">
        <v>861</v>
      </c>
      <c r="AA104" s="48" t="s">
        <v>841</v>
      </c>
      <c r="AB104" s="48" t="s">
        <v>862</v>
      </c>
      <c r="AC104" s="48" t="s">
        <v>863</v>
      </c>
      <c r="AD104" s="48" t="s">
        <v>864</v>
      </c>
      <c r="AE104" s="48" t="s">
        <v>847</v>
      </c>
      <c r="AF104" s="48" t="s">
        <v>847</v>
      </c>
      <c r="AG104" s="48" t="s">
        <v>847</v>
      </c>
    </row>
    <row r="105" spans="1:33" x14ac:dyDescent="0.45">
      <c r="A105" s="48" t="s">
        <v>167</v>
      </c>
      <c r="B105" s="48" t="s">
        <v>186</v>
      </c>
      <c r="C105" s="48" t="s">
        <v>121</v>
      </c>
      <c r="D105" s="48" t="s">
        <v>189</v>
      </c>
      <c r="E105" s="48" t="s">
        <v>168</v>
      </c>
      <c r="F105" s="48" t="s">
        <v>191</v>
      </c>
      <c r="G105" s="48" t="s">
        <v>239</v>
      </c>
      <c r="H105" s="48" t="s">
        <v>240</v>
      </c>
      <c r="I105" s="48" t="s">
        <v>241</v>
      </c>
      <c r="J105" s="48" t="s">
        <v>242</v>
      </c>
      <c r="K105" s="48" t="s">
        <v>243</v>
      </c>
      <c r="L105" s="48" t="s">
        <v>853</v>
      </c>
      <c r="M105" s="47"/>
      <c r="N105" s="48" t="s">
        <v>168</v>
      </c>
      <c r="O105" s="47"/>
      <c r="P105" s="47"/>
      <c r="Q105" s="47"/>
      <c r="R105" s="48" t="s">
        <v>244</v>
      </c>
      <c r="S105" s="47"/>
      <c r="T105" s="47"/>
      <c r="U105" s="48" t="s">
        <v>244</v>
      </c>
      <c r="V105" s="47"/>
      <c r="W105" s="48" t="s">
        <v>865</v>
      </c>
      <c r="X105" s="48" t="s">
        <v>866</v>
      </c>
      <c r="Y105" s="48" t="s">
        <v>245</v>
      </c>
      <c r="Z105" s="48" t="s">
        <v>867</v>
      </c>
      <c r="AA105" s="48" t="s">
        <v>847</v>
      </c>
      <c r="AB105" s="48" t="s">
        <v>868</v>
      </c>
      <c r="AC105" s="48" t="s">
        <v>869</v>
      </c>
      <c r="AD105" s="48" t="s">
        <v>870</v>
      </c>
      <c r="AE105" s="48" t="s">
        <v>853</v>
      </c>
      <c r="AF105" s="48" t="s">
        <v>853</v>
      </c>
      <c r="AG105" s="48" t="s">
        <v>853</v>
      </c>
    </row>
    <row r="106" spans="1:33" x14ac:dyDescent="0.45">
      <c r="A106" s="48" t="s">
        <v>167</v>
      </c>
      <c r="B106" s="48" t="s">
        <v>186</v>
      </c>
      <c r="C106" s="48" t="s">
        <v>121</v>
      </c>
      <c r="D106" s="48" t="s">
        <v>189</v>
      </c>
      <c r="E106" s="48" t="s">
        <v>168</v>
      </c>
      <c r="F106" s="48" t="s">
        <v>191</v>
      </c>
      <c r="G106" s="48" t="s">
        <v>239</v>
      </c>
      <c r="H106" s="48" t="s">
        <v>240</v>
      </c>
      <c r="I106" s="48" t="s">
        <v>241</v>
      </c>
      <c r="J106" s="48" t="s">
        <v>242</v>
      </c>
      <c r="K106" s="48" t="s">
        <v>243</v>
      </c>
      <c r="L106" s="48" t="s">
        <v>859</v>
      </c>
      <c r="M106" s="47"/>
      <c r="N106" s="48" t="s">
        <v>168</v>
      </c>
      <c r="O106" s="47"/>
      <c r="P106" s="47"/>
      <c r="Q106" s="47"/>
      <c r="R106" s="48" t="s">
        <v>244</v>
      </c>
      <c r="S106" s="47"/>
      <c r="T106" s="47"/>
      <c r="U106" s="48" t="s">
        <v>244</v>
      </c>
      <c r="V106" s="47"/>
      <c r="W106" s="48" t="s">
        <v>871</v>
      </c>
      <c r="X106" s="48" t="s">
        <v>872</v>
      </c>
      <c r="Y106" s="48" t="s">
        <v>245</v>
      </c>
      <c r="Z106" s="48" t="s">
        <v>873</v>
      </c>
      <c r="AA106" s="48" t="s">
        <v>853</v>
      </c>
      <c r="AB106" s="48" t="s">
        <v>874</v>
      </c>
      <c r="AC106" s="48" t="s">
        <v>875</v>
      </c>
      <c r="AD106" s="48" t="s">
        <v>876</v>
      </c>
      <c r="AE106" s="48" t="s">
        <v>859</v>
      </c>
      <c r="AF106" s="48" t="s">
        <v>859</v>
      </c>
      <c r="AG106" s="48" t="s">
        <v>859</v>
      </c>
    </row>
    <row r="107" spans="1:33" x14ac:dyDescent="0.45">
      <c r="A107" s="48" t="s">
        <v>167</v>
      </c>
      <c r="B107" s="48" t="s">
        <v>186</v>
      </c>
      <c r="C107" s="48" t="s">
        <v>121</v>
      </c>
      <c r="D107" s="48" t="s">
        <v>189</v>
      </c>
      <c r="E107" s="48" t="s">
        <v>168</v>
      </c>
      <c r="F107" s="48" t="s">
        <v>191</v>
      </c>
      <c r="G107" s="48" t="s">
        <v>239</v>
      </c>
      <c r="H107" s="48" t="s">
        <v>240</v>
      </c>
      <c r="I107" s="48" t="s">
        <v>241</v>
      </c>
      <c r="J107" s="48" t="s">
        <v>242</v>
      </c>
      <c r="K107" s="48" t="s">
        <v>243</v>
      </c>
      <c r="L107" s="48" t="s">
        <v>865</v>
      </c>
      <c r="M107" s="47"/>
      <c r="N107" s="48" t="s">
        <v>168</v>
      </c>
      <c r="O107" s="47"/>
      <c r="P107" s="47"/>
      <c r="Q107" s="47"/>
      <c r="R107" s="48" t="s">
        <v>244</v>
      </c>
      <c r="S107" s="47"/>
      <c r="T107" s="47"/>
      <c r="U107" s="48" t="s">
        <v>244</v>
      </c>
      <c r="V107" s="47"/>
      <c r="W107" s="48" t="s">
        <v>877</v>
      </c>
      <c r="X107" s="48" t="s">
        <v>878</v>
      </c>
      <c r="Y107" s="48" t="s">
        <v>245</v>
      </c>
      <c r="Z107" s="48" t="s">
        <v>879</v>
      </c>
      <c r="AA107" s="48" t="s">
        <v>859</v>
      </c>
      <c r="AB107" s="48" t="s">
        <v>880</v>
      </c>
      <c r="AC107" s="48" t="s">
        <v>881</v>
      </c>
      <c r="AD107" s="48" t="s">
        <v>882</v>
      </c>
      <c r="AE107" s="48" t="s">
        <v>865</v>
      </c>
      <c r="AF107" s="48" t="s">
        <v>865</v>
      </c>
      <c r="AG107" s="48" t="s">
        <v>865</v>
      </c>
    </row>
    <row r="108" spans="1:33" x14ac:dyDescent="0.45">
      <c r="A108" s="48" t="s">
        <v>167</v>
      </c>
      <c r="B108" s="48" t="s">
        <v>186</v>
      </c>
      <c r="C108" s="48" t="s">
        <v>121</v>
      </c>
      <c r="D108" s="48" t="s">
        <v>189</v>
      </c>
      <c r="E108" s="48" t="s">
        <v>168</v>
      </c>
      <c r="F108" s="48" t="s">
        <v>191</v>
      </c>
      <c r="G108" s="48" t="s">
        <v>239</v>
      </c>
      <c r="H108" s="48" t="s">
        <v>240</v>
      </c>
      <c r="I108" s="48" t="s">
        <v>241</v>
      </c>
      <c r="J108" s="48" t="s">
        <v>242</v>
      </c>
      <c r="K108" s="48" t="s">
        <v>243</v>
      </c>
      <c r="L108" s="48" t="s">
        <v>871</v>
      </c>
      <c r="M108" s="47"/>
      <c r="N108" s="48" t="s">
        <v>168</v>
      </c>
      <c r="O108" s="47"/>
      <c r="P108" s="47"/>
      <c r="Q108" s="47"/>
      <c r="R108" s="48" t="s">
        <v>244</v>
      </c>
      <c r="S108" s="47"/>
      <c r="T108" s="47"/>
      <c r="U108" s="48" t="s">
        <v>244</v>
      </c>
      <c r="V108" s="47"/>
      <c r="W108" s="48" t="s">
        <v>883</v>
      </c>
      <c r="X108" s="48" t="s">
        <v>884</v>
      </c>
      <c r="Y108" s="48" t="s">
        <v>245</v>
      </c>
      <c r="Z108" s="48" t="s">
        <v>885</v>
      </c>
      <c r="AA108" s="48" t="s">
        <v>865</v>
      </c>
      <c r="AB108" s="48" t="s">
        <v>886</v>
      </c>
      <c r="AC108" s="48" t="s">
        <v>887</v>
      </c>
      <c r="AD108" s="48" t="s">
        <v>888</v>
      </c>
      <c r="AE108" s="48" t="s">
        <v>871</v>
      </c>
      <c r="AF108" s="48" t="s">
        <v>871</v>
      </c>
      <c r="AG108" s="48" t="s">
        <v>871</v>
      </c>
    </row>
    <row r="109" spans="1:33" x14ac:dyDescent="0.45">
      <c r="A109" s="48" t="s">
        <v>167</v>
      </c>
      <c r="B109" s="48" t="s">
        <v>186</v>
      </c>
      <c r="C109" s="48" t="s">
        <v>121</v>
      </c>
      <c r="D109" s="48" t="s">
        <v>189</v>
      </c>
      <c r="E109" s="48" t="s">
        <v>168</v>
      </c>
      <c r="F109" s="48" t="s">
        <v>191</v>
      </c>
      <c r="G109" s="48" t="s">
        <v>239</v>
      </c>
      <c r="H109" s="48" t="s">
        <v>240</v>
      </c>
      <c r="I109" s="48" t="s">
        <v>241</v>
      </c>
      <c r="J109" s="48" t="s">
        <v>242</v>
      </c>
      <c r="K109" s="48" t="s">
        <v>243</v>
      </c>
      <c r="L109" s="48" t="s">
        <v>877</v>
      </c>
      <c r="M109" s="47"/>
      <c r="N109" s="48" t="s">
        <v>168</v>
      </c>
      <c r="O109" s="47"/>
      <c r="P109" s="47"/>
      <c r="Q109" s="47"/>
      <c r="R109" s="48" t="s">
        <v>244</v>
      </c>
      <c r="S109" s="47"/>
      <c r="T109" s="47"/>
      <c r="U109" s="48" t="s">
        <v>244</v>
      </c>
      <c r="V109" s="47"/>
      <c r="W109" s="48" t="s">
        <v>889</v>
      </c>
      <c r="X109" s="48" t="s">
        <v>890</v>
      </c>
      <c r="Y109" s="48" t="s">
        <v>245</v>
      </c>
      <c r="Z109" s="48" t="s">
        <v>891</v>
      </c>
      <c r="AA109" s="48" t="s">
        <v>871</v>
      </c>
      <c r="AB109" s="48" t="s">
        <v>892</v>
      </c>
      <c r="AC109" s="48" t="s">
        <v>893</v>
      </c>
      <c r="AD109" s="48" t="s">
        <v>894</v>
      </c>
      <c r="AE109" s="48" t="s">
        <v>877</v>
      </c>
      <c r="AF109" s="48" t="s">
        <v>877</v>
      </c>
      <c r="AG109" s="48" t="s">
        <v>877</v>
      </c>
    </row>
    <row r="110" spans="1:33" x14ac:dyDescent="0.45">
      <c r="A110" s="48" t="s">
        <v>167</v>
      </c>
      <c r="B110" s="48" t="s">
        <v>186</v>
      </c>
      <c r="C110" s="48" t="s">
        <v>121</v>
      </c>
      <c r="D110" s="48" t="s">
        <v>189</v>
      </c>
      <c r="E110" s="48" t="s">
        <v>168</v>
      </c>
      <c r="F110" s="48" t="s">
        <v>191</v>
      </c>
      <c r="G110" s="48" t="s">
        <v>239</v>
      </c>
      <c r="H110" s="48" t="s">
        <v>240</v>
      </c>
      <c r="I110" s="48" t="s">
        <v>241</v>
      </c>
      <c r="J110" s="48" t="s">
        <v>242</v>
      </c>
      <c r="K110" s="48" t="s">
        <v>243</v>
      </c>
      <c r="L110" s="48" t="s">
        <v>883</v>
      </c>
      <c r="M110" s="47"/>
      <c r="N110" s="48" t="s">
        <v>168</v>
      </c>
      <c r="O110" s="47"/>
      <c r="P110" s="47"/>
      <c r="Q110" s="47"/>
      <c r="R110" s="48" t="s">
        <v>244</v>
      </c>
      <c r="S110" s="47"/>
      <c r="T110" s="47"/>
      <c r="U110" s="48" t="s">
        <v>244</v>
      </c>
      <c r="V110" s="47"/>
      <c r="W110" s="48" t="s">
        <v>895</v>
      </c>
      <c r="X110" s="48" t="s">
        <v>896</v>
      </c>
      <c r="Y110" s="48" t="s">
        <v>245</v>
      </c>
      <c r="Z110" s="48" t="s">
        <v>897</v>
      </c>
      <c r="AA110" s="48" t="s">
        <v>877</v>
      </c>
      <c r="AB110" s="48" t="s">
        <v>898</v>
      </c>
      <c r="AC110" s="48" t="s">
        <v>899</v>
      </c>
      <c r="AD110" s="48" t="s">
        <v>900</v>
      </c>
      <c r="AE110" s="48" t="s">
        <v>883</v>
      </c>
      <c r="AF110" s="48" t="s">
        <v>883</v>
      </c>
      <c r="AG110" s="48" t="s">
        <v>883</v>
      </c>
    </row>
    <row r="111" spans="1:33" x14ac:dyDescent="0.45">
      <c r="A111" s="48" t="s">
        <v>167</v>
      </c>
      <c r="B111" s="48" t="s">
        <v>186</v>
      </c>
      <c r="C111" s="48" t="s">
        <v>121</v>
      </c>
      <c r="D111" s="48" t="s">
        <v>189</v>
      </c>
      <c r="E111" s="48" t="s">
        <v>168</v>
      </c>
      <c r="F111" s="48" t="s">
        <v>191</v>
      </c>
      <c r="G111" s="48" t="s">
        <v>239</v>
      </c>
      <c r="H111" s="48" t="s">
        <v>240</v>
      </c>
      <c r="I111" s="48" t="s">
        <v>241</v>
      </c>
      <c r="J111" s="48" t="s">
        <v>242</v>
      </c>
      <c r="K111" s="48" t="s">
        <v>243</v>
      </c>
      <c r="L111" s="48" t="s">
        <v>889</v>
      </c>
      <c r="M111" s="47"/>
      <c r="N111" s="48" t="s">
        <v>168</v>
      </c>
      <c r="O111" s="47"/>
      <c r="P111" s="47"/>
      <c r="Q111" s="47"/>
      <c r="R111" s="48" t="s">
        <v>244</v>
      </c>
      <c r="S111" s="47"/>
      <c r="T111" s="47"/>
      <c r="U111" s="48" t="s">
        <v>244</v>
      </c>
      <c r="V111" s="47"/>
      <c r="W111" s="48" t="s">
        <v>322</v>
      </c>
      <c r="X111" s="48" t="s">
        <v>901</v>
      </c>
      <c r="Y111" s="48" t="s">
        <v>245</v>
      </c>
      <c r="Z111" s="48" t="s">
        <v>902</v>
      </c>
      <c r="AA111" s="48" t="s">
        <v>883</v>
      </c>
      <c r="AB111" s="48" t="s">
        <v>903</v>
      </c>
      <c r="AC111" s="48" t="s">
        <v>904</v>
      </c>
      <c r="AD111" s="48" t="s">
        <v>905</v>
      </c>
      <c r="AE111" s="48" t="s">
        <v>889</v>
      </c>
      <c r="AF111" s="48" t="s">
        <v>889</v>
      </c>
      <c r="AG111" s="48" t="s">
        <v>889</v>
      </c>
    </row>
    <row r="112" spans="1:33" x14ac:dyDescent="0.45">
      <c r="A112" s="48" t="s">
        <v>167</v>
      </c>
      <c r="B112" s="48" t="s">
        <v>186</v>
      </c>
      <c r="C112" s="48" t="s">
        <v>121</v>
      </c>
      <c r="D112" s="48" t="s">
        <v>189</v>
      </c>
      <c r="E112" s="48" t="s">
        <v>168</v>
      </c>
      <c r="F112" s="48" t="s">
        <v>191</v>
      </c>
      <c r="G112" s="48" t="s">
        <v>239</v>
      </c>
      <c r="H112" s="48" t="s">
        <v>240</v>
      </c>
      <c r="I112" s="48" t="s">
        <v>241</v>
      </c>
      <c r="J112" s="48" t="s">
        <v>242</v>
      </c>
      <c r="K112" s="48" t="s">
        <v>243</v>
      </c>
      <c r="L112" s="48" t="s">
        <v>895</v>
      </c>
      <c r="M112" s="47"/>
      <c r="N112" s="48" t="s">
        <v>168</v>
      </c>
      <c r="O112" s="47"/>
      <c r="P112" s="47"/>
      <c r="Q112" s="47"/>
      <c r="R112" s="48" t="s">
        <v>244</v>
      </c>
      <c r="S112" s="47"/>
      <c r="T112" s="47"/>
      <c r="U112" s="48" t="s">
        <v>244</v>
      </c>
      <c r="V112" s="47"/>
      <c r="W112" s="48" t="s">
        <v>906</v>
      </c>
      <c r="X112" s="48" t="s">
        <v>907</v>
      </c>
      <c r="Y112" s="48" t="s">
        <v>245</v>
      </c>
      <c r="Z112" s="48" t="s">
        <v>908</v>
      </c>
      <c r="AA112" s="48" t="s">
        <v>889</v>
      </c>
      <c r="AB112" s="48" t="s">
        <v>909</v>
      </c>
      <c r="AC112" s="48" t="s">
        <v>910</v>
      </c>
      <c r="AD112" s="48" t="s">
        <v>911</v>
      </c>
      <c r="AE112" s="48" t="s">
        <v>895</v>
      </c>
      <c r="AF112" s="48" t="s">
        <v>895</v>
      </c>
      <c r="AG112" s="48" t="s">
        <v>895</v>
      </c>
    </row>
    <row r="113" spans="1:33" x14ac:dyDescent="0.45">
      <c r="A113" s="48" t="s">
        <v>167</v>
      </c>
      <c r="B113" s="48" t="s">
        <v>186</v>
      </c>
      <c r="C113" s="48" t="s">
        <v>121</v>
      </c>
      <c r="D113" s="48" t="s">
        <v>189</v>
      </c>
      <c r="E113" s="48" t="s">
        <v>168</v>
      </c>
      <c r="F113" s="48" t="s">
        <v>191</v>
      </c>
      <c r="G113" s="48" t="s">
        <v>239</v>
      </c>
      <c r="H113" s="48" t="s">
        <v>240</v>
      </c>
      <c r="I113" s="48" t="s">
        <v>241</v>
      </c>
      <c r="J113" s="48" t="s">
        <v>242</v>
      </c>
      <c r="K113" s="48" t="s">
        <v>243</v>
      </c>
      <c r="L113" s="48" t="s">
        <v>322</v>
      </c>
      <c r="M113" s="47"/>
      <c r="N113" s="48" t="s">
        <v>168</v>
      </c>
      <c r="O113" s="47"/>
      <c r="P113" s="47"/>
      <c r="Q113" s="47"/>
      <c r="R113" s="48" t="s">
        <v>244</v>
      </c>
      <c r="S113" s="47"/>
      <c r="T113" s="47"/>
      <c r="U113" s="48" t="s">
        <v>244</v>
      </c>
      <c r="V113" s="47"/>
      <c r="W113" s="48" t="s">
        <v>912</v>
      </c>
      <c r="X113" s="48" t="s">
        <v>913</v>
      </c>
      <c r="Y113" s="48" t="s">
        <v>245</v>
      </c>
      <c r="Z113" s="48" t="s">
        <v>914</v>
      </c>
      <c r="AA113" s="48" t="s">
        <v>895</v>
      </c>
      <c r="AB113" s="48" t="s">
        <v>915</v>
      </c>
      <c r="AC113" s="48" t="s">
        <v>916</v>
      </c>
      <c r="AD113" s="48" t="s">
        <v>917</v>
      </c>
      <c r="AE113" s="48" t="s">
        <v>322</v>
      </c>
      <c r="AF113" s="48" t="s">
        <v>322</v>
      </c>
      <c r="AG113" s="48" t="s">
        <v>322</v>
      </c>
    </row>
    <row r="114" spans="1:33" x14ac:dyDescent="0.45">
      <c r="A114" s="48" t="s">
        <v>167</v>
      </c>
      <c r="B114" s="48" t="s">
        <v>186</v>
      </c>
      <c r="C114" s="48" t="s">
        <v>121</v>
      </c>
      <c r="D114" s="48" t="s">
        <v>189</v>
      </c>
      <c r="E114" s="48" t="s">
        <v>168</v>
      </c>
      <c r="F114" s="48" t="s">
        <v>191</v>
      </c>
      <c r="G114" s="48" t="s">
        <v>239</v>
      </c>
      <c r="H114" s="48" t="s">
        <v>240</v>
      </c>
      <c r="I114" s="48" t="s">
        <v>241</v>
      </c>
      <c r="J114" s="48" t="s">
        <v>242</v>
      </c>
      <c r="K114" s="48" t="s">
        <v>243</v>
      </c>
      <c r="L114" s="48" t="s">
        <v>906</v>
      </c>
      <c r="M114" s="47"/>
      <c r="N114" s="48" t="s">
        <v>168</v>
      </c>
      <c r="O114" s="47"/>
      <c r="P114" s="47"/>
      <c r="Q114" s="47"/>
      <c r="R114" s="48" t="s">
        <v>244</v>
      </c>
      <c r="S114" s="47"/>
      <c r="T114" s="47"/>
      <c r="U114" s="48" t="s">
        <v>244</v>
      </c>
      <c r="V114" s="47"/>
      <c r="W114" s="48" t="s">
        <v>918</v>
      </c>
      <c r="X114" s="48" t="s">
        <v>919</v>
      </c>
      <c r="Y114" s="48" t="s">
        <v>245</v>
      </c>
      <c r="Z114" s="48" t="s">
        <v>920</v>
      </c>
      <c r="AA114" s="48" t="s">
        <v>322</v>
      </c>
      <c r="AB114" s="48" t="s">
        <v>921</v>
      </c>
      <c r="AC114" s="48" t="s">
        <v>922</v>
      </c>
      <c r="AD114" s="48" t="s">
        <v>923</v>
      </c>
      <c r="AE114" s="48" t="s">
        <v>906</v>
      </c>
      <c r="AF114" s="48" t="s">
        <v>906</v>
      </c>
      <c r="AG114" s="48" t="s">
        <v>906</v>
      </c>
    </row>
    <row r="115" spans="1:33" x14ac:dyDescent="0.45">
      <c r="A115" s="48" t="s">
        <v>167</v>
      </c>
      <c r="B115" s="48" t="s">
        <v>186</v>
      </c>
      <c r="C115" s="48" t="s">
        <v>121</v>
      </c>
      <c r="D115" s="48" t="s">
        <v>189</v>
      </c>
      <c r="E115" s="48" t="s">
        <v>168</v>
      </c>
      <c r="F115" s="48" t="s">
        <v>191</v>
      </c>
      <c r="G115" s="48" t="s">
        <v>239</v>
      </c>
      <c r="H115" s="48" t="s">
        <v>240</v>
      </c>
      <c r="I115" s="48" t="s">
        <v>241</v>
      </c>
      <c r="J115" s="48" t="s">
        <v>242</v>
      </c>
      <c r="K115" s="48" t="s">
        <v>243</v>
      </c>
      <c r="L115" s="48" t="s">
        <v>912</v>
      </c>
      <c r="M115" s="47"/>
      <c r="N115" s="48" t="s">
        <v>168</v>
      </c>
      <c r="O115" s="47"/>
      <c r="P115" s="47"/>
      <c r="Q115" s="47"/>
      <c r="R115" s="48" t="s">
        <v>244</v>
      </c>
      <c r="S115" s="47"/>
      <c r="T115" s="47"/>
      <c r="U115" s="48" t="s">
        <v>244</v>
      </c>
      <c r="V115" s="47"/>
      <c r="W115" s="48" t="s">
        <v>924</v>
      </c>
      <c r="X115" s="48" t="s">
        <v>925</v>
      </c>
      <c r="Y115" s="48" t="s">
        <v>245</v>
      </c>
      <c r="Z115" s="48" t="s">
        <v>926</v>
      </c>
      <c r="AA115" s="48" t="s">
        <v>906</v>
      </c>
      <c r="AB115" s="48" t="s">
        <v>927</v>
      </c>
      <c r="AC115" s="48" t="s">
        <v>928</v>
      </c>
      <c r="AD115" s="48" t="s">
        <v>929</v>
      </c>
      <c r="AE115" s="48" t="s">
        <v>912</v>
      </c>
      <c r="AF115" s="48" t="s">
        <v>912</v>
      </c>
      <c r="AG115" s="48" t="s">
        <v>912</v>
      </c>
    </row>
    <row r="116" spans="1:33" x14ac:dyDescent="0.45">
      <c r="A116" s="48" t="s">
        <v>167</v>
      </c>
      <c r="B116" s="48" t="s">
        <v>186</v>
      </c>
      <c r="C116" s="48" t="s">
        <v>121</v>
      </c>
      <c r="D116" s="48" t="s">
        <v>189</v>
      </c>
      <c r="E116" s="48" t="s">
        <v>168</v>
      </c>
      <c r="F116" s="48" t="s">
        <v>191</v>
      </c>
      <c r="G116" s="48" t="s">
        <v>239</v>
      </c>
      <c r="H116" s="48" t="s">
        <v>240</v>
      </c>
      <c r="I116" s="48" t="s">
        <v>241</v>
      </c>
      <c r="J116" s="48" t="s">
        <v>242</v>
      </c>
      <c r="K116" s="48" t="s">
        <v>243</v>
      </c>
      <c r="L116" s="48" t="s">
        <v>918</v>
      </c>
      <c r="M116" s="47"/>
      <c r="N116" s="48" t="s">
        <v>168</v>
      </c>
      <c r="O116" s="47"/>
      <c r="P116" s="47"/>
      <c r="Q116" s="47"/>
      <c r="R116" s="48" t="s">
        <v>244</v>
      </c>
      <c r="S116" s="47"/>
      <c r="T116" s="47"/>
      <c r="U116" s="48" t="s">
        <v>244</v>
      </c>
      <c r="V116" s="47"/>
      <c r="W116" s="48" t="s">
        <v>930</v>
      </c>
      <c r="X116" s="48" t="s">
        <v>931</v>
      </c>
      <c r="Y116" s="48" t="s">
        <v>245</v>
      </c>
      <c r="Z116" s="48" t="s">
        <v>932</v>
      </c>
      <c r="AA116" s="48" t="s">
        <v>912</v>
      </c>
      <c r="AB116" s="48" t="s">
        <v>933</v>
      </c>
      <c r="AC116" s="48" t="s">
        <v>934</v>
      </c>
      <c r="AD116" s="48" t="s">
        <v>935</v>
      </c>
      <c r="AE116" s="48" t="s">
        <v>918</v>
      </c>
      <c r="AF116" s="48" t="s">
        <v>918</v>
      </c>
      <c r="AG116" s="48" t="s">
        <v>918</v>
      </c>
    </row>
    <row r="117" spans="1:33" x14ac:dyDescent="0.45">
      <c r="A117" s="48" t="s">
        <v>167</v>
      </c>
      <c r="B117" s="48" t="s">
        <v>186</v>
      </c>
      <c r="C117" s="48" t="s">
        <v>121</v>
      </c>
      <c r="D117" s="48" t="s">
        <v>189</v>
      </c>
      <c r="E117" s="48" t="s">
        <v>168</v>
      </c>
      <c r="F117" s="48" t="s">
        <v>191</v>
      </c>
      <c r="G117" s="48" t="s">
        <v>239</v>
      </c>
      <c r="H117" s="48" t="s">
        <v>240</v>
      </c>
      <c r="I117" s="48" t="s">
        <v>241</v>
      </c>
      <c r="J117" s="48" t="s">
        <v>242</v>
      </c>
      <c r="K117" s="48" t="s">
        <v>243</v>
      </c>
      <c r="L117" s="48" t="s">
        <v>924</v>
      </c>
      <c r="M117" s="47"/>
      <c r="N117" s="48" t="s">
        <v>168</v>
      </c>
      <c r="O117" s="47"/>
      <c r="P117" s="47"/>
      <c r="Q117" s="47"/>
      <c r="R117" s="48" t="s">
        <v>244</v>
      </c>
      <c r="S117" s="47"/>
      <c r="T117" s="47"/>
      <c r="U117" s="48" t="s">
        <v>244</v>
      </c>
      <c r="V117" s="47"/>
      <c r="W117" s="48" t="s">
        <v>936</v>
      </c>
      <c r="X117" s="48" t="s">
        <v>937</v>
      </c>
      <c r="Y117" s="48" t="s">
        <v>245</v>
      </c>
      <c r="Z117" s="48" t="s">
        <v>938</v>
      </c>
      <c r="AA117" s="48" t="s">
        <v>918</v>
      </c>
      <c r="AB117" s="48" t="s">
        <v>939</v>
      </c>
      <c r="AC117" s="48" t="s">
        <v>940</v>
      </c>
      <c r="AD117" s="48" t="s">
        <v>941</v>
      </c>
      <c r="AE117" s="48" t="s">
        <v>924</v>
      </c>
      <c r="AF117" s="48" t="s">
        <v>924</v>
      </c>
      <c r="AG117" s="48" t="s">
        <v>924</v>
      </c>
    </row>
    <row r="118" spans="1:33" x14ac:dyDescent="0.45">
      <c r="A118" s="48" t="s">
        <v>167</v>
      </c>
      <c r="B118" s="48" t="s">
        <v>186</v>
      </c>
      <c r="C118" s="48" t="s">
        <v>121</v>
      </c>
      <c r="D118" s="48" t="s">
        <v>189</v>
      </c>
      <c r="E118" s="48" t="s">
        <v>168</v>
      </c>
      <c r="F118" s="48" t="s">
        <v>191</v>
      </c>
      <c r="G118" s="48" t="s">
        <v>239</v>
      </c>
      <c r="H118" s="48" t="s">
        <v>240</v>
      </c>
      <c r="I118" s="48" t="s">
        <v>241</v>
      </c>
      <c r="J118" s="48" t="s">
        <v>242</v>
      </c>
      <c r="K118" s="48" t="s">
        <v>243</v>
      </c>
      <c r="L118" s="48" t="s">
        <v>930</v>
      </c>
      <c r="M118" s="47"/>
      <c r="N118" s="48" t="s">
        <v>168</v>
      </c>
      <c r="O118" s="47"/>
      <c r="P118" s="47"/>
      <c r="Q118" s="47"/>
      <c r="R118" s="48" t="s">
        <v>244</v>
      </c>
      <c r="S118" s="47"/>
      <c r="T118" s="47"/>
      <c r="U118" s="48" t="s">
        <v>244</v>
      </c>
      <c r="V118" s="47"/>
      <c r="W118" s="48" t="s">
        <v>942</v>
      </c>
      <c r="X118" s="48" t="s">
        <v>943</v>
      </c>
      <c r="Y118" s="48" t="s">
        <v>245</v>
      </c>
      <c r="Z118" s="48" t="s">
        <v>944</v>
      </c>
      <c r="AA118" s="48" t="s">
        <v>924</v>
      </c>
      <c r="AB118" s="48" t="s">
        <v>945</v>
      </c>
      <c r="AC118" s="48" t="s">
        <v>946</v>
      </c>
      <c r="AD118" s="48" t="s">
        <v>947</v>
      </c>
      <c r="AE118" s="48" t="s">
        <v>930</v>
      </c>
      <c r="AF118" s="48" t="s">
        <v>930</v>
      </c>
      <c r="AG118" s="48" t="s">
        <v>930</v>
      </c>
    </row>
    <row r="119" spans="1:33" x14ac:dyDescent="0.45">
      <c r="A119" s="48" t="s">
        <v>167</v>
      </c>
      <c r="B119" s="48" t="s">
        <v>186</v>
      </c>
      <c r="C119" s="48" t="s">
        <v>121</v>
      </c>
      <c r="D119" s="48" t="s">
        <v>189</v>
      </c>
      <c r="E119" s="48" t="s">
        <v>168</v>
      </c>
      <c r="F119" s="48" t="s">
        <v>191</v>
      </c>
      <c r="G119" s="48" t="s">
        <v>239</v>
      </c>
      <c r="H119" s="48" t="s">
        <v>240</v>
      </c>
      <c r="I119" s="48" t="s">
        <v>241</v>
      </c>
      <c r="J119" s="48" t="s">
        <v>242</v>
      </c>
      <c r="K119" s="48" t="s">
        <v>243</v>
      </c>
      <c r="L119" s="48" t="s">
        <v>936</v>
      </c>
      <c r="M119" s="47"/>
      <c r="N119" s="48" t="s">
        <v>168</v>
      </c>
      <c r="O119" s="47"/>
      <c r="P119" s="47"/>
      <c r="Q119" s="47"/>
      <c r="R119" s="48" t="s">
        <v>244</v>
      </c>
      <c r="S119" s="47"/>
      <c r="T119" s="47"/>
      <c r="U119" s="48" t="s">
        <v>244</v>
      </c>
      <c r="V119" s="47"/>
      <c r="W119" s="48" t="s">
        <v>948</v>
      </c>
      <c r="X119" s="48" t="s">
        <v>949</v>
      </c>
      <c r="Y119" s="48" t="s">
        <v>245</v>
      </c>
      <c r="Z119" s="48" t="s">
        <v>950</v>
      </c>
      <c r="AA119" s="48" t="s">
        <v>930</v>
      </c>
      <c r="AB119" s="48" t="s">
        <v>951</v>
      </c>
      <c r="AC119" s="48" t="s">
        <v>952</v>
      </c>
      <c r="AD119" s="48" t="s">
        <v>953</v>
      </c>
      <c r="AE119" s="48" t="s">
        <v>936</v>
      </c>
      <c r="AF119" s="48" t="s">
        <v>936</v>
      </c>
      <c r="AG119" s="48" t="s">
        <v>936</v>
      </c>
    </row>
    <row r="120" spans="1:33" x14ac:dyDescent="0.45">
      <c r="A120" s="48" t="s">
        <v>167</v>
      </c>
      <c r="B120" s="48" t="s">
        <v>186</v>
      </c>
      <c r="C120" s="48" t="s">
        <v>121</v>
      </c>
      <c r="D120" s="48" t="s">
        <v>189</v>
      </c>
      <c r="E120" s="48" t="s">
        <v>168</v>
      </c>
      <c r="F120" s="48" t="s">
        <v>191</v>
      </c>
      <c r="G120" s="48" t="s">
        <v>239</v>
      </c>
      <c r="H120" s="48" t="s">
        <v>240</v>
      </c>
      <c r="I120" s="48" t="s">
        <v>241</v>
      </c>
      <c r="J120" s="48" t="s">
        <v>242</v>
      </c>
      <c r="K120" s="48" t="s">
        <v>243</v>
      </c>
      <c r="L120" s="48" t="s">
        <v>942</v>
      </c>
      <c r="M120" s="47"/>
      <c r="N120" s="48" t="s">
        <v>168</v>
      </c>
      <c r="O120" s="47"/>
      <c r="P120" s="47"/>
      <c r="Q120" s="47"/>
      <c r="R120" s="48" t="s">
        <v>244</v>
      </c>
      <c r="S120" s="47"/>
      <c r="T120" s="47"/>
      <c r="U120" s="48" t="s">
        <v>244</v>
      </c>
      <c r="V120" s="47"/>
      <c r="W120" s="48" t="s">
        <v>954</v>
      </c>
      <c r="X120" s="48" t="s">
        <v>955</v>
      </c>
      <c r="Y120" s="48" t="s">
        <v>245</v>
      </c>
      <c r="Z120" s="48" t="s">
        <v>956</v>
      </c>
      <c r="AA120" s="48" t="s">
        <v>936</v>
      </c>
      <c r="AB120" s="48" t="s">
        <v>957</v>
      </c>
      <c r="AC120" s="48" t="s">
        <v>958</v>
      </c>
      <c r="AD120" s="48" t="s">
        <v>959</v>
      </c>
      <c r="AE120" s="48" t="s">
        <v>942</v>
      </c>
      <c r="AF120" s="48" t="s">
        <v>942</v>
      </c>
      <c r="AG120" s="48" t="s">
        <v>942</v>
      </c>
    </row>
    <row r="121" spans="1:33" x14ac:dyDescent="0.45">
      <c r="A121" s="48" t="s">
        <v>167</v>
      </c>
      <c r="B121" s="48" t="s">
        <v>186</v>
      </c>
      <c r="C121" s="48" t="s">
        <v>121</v>
      </c>
      <c r="D121" s="48" t="s">
        <v>189</v>
      </c>
      <c r="E121" s="48" t="s">
        <v>168</v>
      </c>
      <c r="F121" s="48" t="s">
        <v>191</v>
      </c>
      <c r="G121" s="48" t="s">
        <v>239</v>
      </c>
      <c r="H121" s="48" t="s">
        <v>240</v>
      </c>
      <c r="I121" s="48" t="s">
        <v>241</v>
      </c>
      <c r="J121" s="48" t="s">
        <v>242</v>
      </c>
      <c r="K121" s="48" t="s">
        <v>243</v>
      </c>
      <c r="L121" s="48" t="s">
        <v>948</v>
      </c>
      <c r="M121" s="47"/>
      <c r="N121" s="48" t="s">
        <v>168</v>
      </c>
      <c r="O121" s="47"/>
      <c r="P121" s="47"/>
      <c r="Q121" s="47"/>
      <c r="R121" s="48" t="s">
        <v>244</v>
      </c>
      <c r="S121" s="47"/>
      <c r="T121" s="47"/>
      <c r="U121" s="48" t="s">
        <v>244</v>
      </c>
      <c r="V121" s="47"/>
      <c r="W121" s="48" t="s">
        <v>960</v>
      </c>
      <c r="X121" s="48" t="s">
        <v>961</v>
      </c>
      <c r="Y121" s="48" t="s">
        <v>245</v>
      </c>
      <c r="Z121" s="48" t="s">
        <v>962</v>
      </c>
      <c r="AA121" s="48" t="s">
        <v>942</v>
      </c>
      <c r="AB121" s="48" t="s">
        <v>963</v>
      </c>
      <c r="AC121" s="48" t="s">
        <v>964</v>
      </c>
      <c r="AD121" s="48" t="s">
        <v>965</v>
      </c>
      <c r="AE121" s="48" t="s">
        <v>948</v>
      </c>
      <c r="AF121" s="48" t="s">
        <v>948</v>
      </c>
      <c r="AG121" s="48" t="s">
        <v>948</v>
      </c>
    </row>
    <row r="122" spans="1:33" x14ac:dyDescent="0.45">
      <c r="A122" s="48" t="s">
        <v>167</v>
      </c>
      <c r="B122" s="48" t="s">
        <v>186</v>
      </c>
      <c r="C122" s="48" t="s">
        <v>121</v>
      </c>
      <c r="D122" s="48" t="s">
        <v>189</v>
      </c>
      <c r="E122" s="48" t="s">
        <v>168</v>
      </c>
      <c r="F122" s="48" t="s">
        <v>191</v>
      </c>
      <c r="G122" s="48" t="s">
        <v>239</v>
      </c>
      <c r="H122" s="48" t="s">
        <v>240</v>
      </c>
      <c r="I122" s="48" t="s">
        <v>241</v>
      </c>
      <c r="J122" s="48" t="s">
        <v>242</v>
      </c>
      <c r="K122" s="48" t="s">
        <v>243</v>
      </c>
      <c r="L122" s="48" t="s">
        <v>954</v>
      </c>
      <c r="M122" s="47"/>
      <c r="N122" s="48" t="s">
        <v>168</v>
      </c>
      <c r="O122" s="47"/>
      <c r="P122" s="47"/>
      <c r="Q122" s="47"/>
      <c r="R122" s="48" t="s">
        <v>244</v>
      </c>
      <c r="S122" s="47"/>
      <c r="T122" s="47"/>
      <c r="U122" s="48" t="s">
        <v>244</v>
      </c>
      <c r="V122" s="47"/>
      <c r="W122" s="48" t="s">
        <v>328</v>
      </c>
      <c r="X122" s="48" t="s">
        <v>966</v>
      </c>
      <c r="Y122" s="48" t="s">
        <v>245</v>
      </c>
      <c r="Z122" s="48" t="s">
        <v>967</v>
      </c>
      <c r="AA122" s="48" t="s">
        <v>948</v>
      </c>
      <c r="AB122" s="48" t="s">
        <v>968</v>
      </c>
      <c r="AC122" s="48" t="s">
        <v>969</v>
      </c>
      <c r="AD122" s="48" t="s">
        <v>970</v>
      </c>
      <c r="AE122" s="48" t="s">
        <v>954</v>
      </c>
      <c r="AF122" s="48" t="s">
        <v>954</v>
      </c>
      <c r="AG122" s="48" t="s">
        <v>954</v>
      </c>
    </row>
    <row r="123" spans="1:33" x14ac:dyDescent="0.45">
      <c r="A123" s="48" t="s">
        <v>167</v>
      </c>
      <c r="B123" s="48" t="s">
        <v>186</v>
      </c>
      <c r="C123" s="48" t="s">
        <v>121</v>
      </c>
      <c r="D123" s="48" t="s">
        <v>189</v>
      </c>
      <c r="E123" s="48" t="s">
        <v>168</v>
      </c>
      <c r="F123" s="48" t="s">
        <v>191</v>
      </c>
      <c r="G123" s="48" t="s">
        <v>239</v>
      </c>
      <c r="H123" s="48" t="s">
        <v>240</v>
      </c>
      <c r="I123" s="48" t="s">
        <v>241</v>
      </c>
      <c r="J123" s="48" t="s">
        <v>242</v>
      </c>
      <c r="K123" s="48" t="s">
        <v>243</v>
      </c>
      <c r="L123" s="48" t="s">
        <v>960</v>
      </c>
      <c r="M123" s="47"/>
      <c r="N123" s="48" t="s">
        <v>168</v>
      </c>
      <c r="O123" s="47"/>
      <c r="P123" s="47"/>
      <c r="Q123" s="47"/>
      <c r="R123" s="48" t="s">
        <v>244</v>
      </c>
      <c r="S123" s="47"/>
      <c r="T123" s="47"/>
      <c r="U123" s="48" t="s">
        <v>244</v>
      </c>
      <c r="V123" s="47"/>
      <c r="W123" s="48" t="s">
        <v>971</v>
      </c>
      <c r="X123" s="48" t="s">
        <v>972</v>
      </c>
      <c r="Y123" s="48" t="s">
        <v>245</v>
      </c>
      <c r="Z123" s="48" t="s">
        <v>973</v>
      </c>
      <c r="AA123" s="48" t="s">
        <v>954</v>
      </c>
      <c r="AB123" s="48" t="s">
        <v>974</v>
      </c>
      <c r="AC123" s="48" t="s">
        <v>975</v>
      </c>
      <c r="AD123" s="48" t="s">
        <v>976</v>
      </c>
      <c r="AE123" s="48" t="s">
        <v>960</v>
      </c>
      <c r="AF123" s="48" t="s">
        <v>960</v>
      </c>
      <c r="AG123" s="48" t="s">
        <v>960</v>
      </c>
    </row>
    <row r="124" spans="1:33" x14ac:dyDescent="0.45">
      <c r="A124" s="48" t="s">
        <v>167</v>
      </c>
      <c r="B124" s="48" t="s">
        <v>186</v>
      </c>
      <c r="C124" s="48" t="s">
        <v>121</v>
      </c>
      <c r="D124" s="48" t="s">
        <v>189</v>
      </c>
      <c r="E124" s="48" t="s">
        <v>168</v>
      </c>
      <c r="F124" s="48" t="s">
        <v>191</v>
      </c>
      <c r="G124" s="48" t="s">
        <v>239</v>
      </c>
      <c r="H124" s="48" t="s">
        <v>240</v>
      </c>
      <c r="I124" s="48" t="s">
        <v>241</v>
      </c>
      <c r="J124" s="48" t="s">
        <v>242</v>
      </c>
      <c r="K124" s="48" t="s">
        <v>243</v>
      </c>
      <c r="L124" s="48" t="s">
        <v>328</v>
      </c>
      <c r="M124" s="47"/>
      <c r="N124" s="48" t="s">
        <v>168</v>
      </c>
      <c r="O124" s="47"/>
      <c r="P124" s="47"/>
      <c r="Q124" s="47"/>
      <c r="R124" s="48" t="s">
        <v>244</v>
      </c>
      <c r="S124" s="47"/>
      <c r="T124" s="47"/>
      <c r="U124" s="48" t="s">
        <v>244</v>
      </c>
      <c r="V124" s="47"/>
      <c r="W124" s="48" t="s">
        <v>977</v>
      </c>
      <c r="X124" s="48" t="s">
        <v>978</v>
      </c>
      <c r="Y124" s="48" t="s">
        <v>245</v>
      </c>
      <c r="Z124" s="48" t="s">
        <v>979</v>
      </c>
      <c r="AA124" s="48" t="s">
        <v>960</v>
      </c>
      <c r="AB124" s="48" t="s">
        <v>980</v>
      </c>
      <c r="AC124" s="48" t="s">
        <v>981</v>
      </c>
      <c r="AD124" s="48" t="s">
        <v>982</v>
      </c>
      <c r="AE124" s="48" t="s">
        <v>328</v>
      </c>
      <c r="AF124" s="48" t="s">
        <v>328</v>
      </c>
      <c r="AG124" s="48" t="s">
        <v>328</v>
      </c>
    </row>
    <row r="125" spans="1:33" x14ac:dyDescent="0.45">
      <c r="A125" s="48" t="s">
        <v>167</v>
      </c>
      <c r="B125" s="48" t="s">
        <v>186</v>
      </c>
      <c r="C125" s="48" t="s">
        <v>121</v>
      </c>
      <c r="D125" s="48" t="s">
        <v>189</v>
      </c>
      <c r="E125" s="48" t="s">
        <v>168</v>
      </c>
      <c r="F125" s="48" t="s">
        <v>191</v>
      </c>
      <c r="G125" s="48" t="s">
        <v>239</v>
      </c>
      <c r="H125" s="48" t="s">
        <v>240</v>
      </c>
      <c r="I125" s="48" t="s">
        <v>241</v>
      </c>
      <c r="J125" s="48" t="s">
        <v>242</v>
      </c>
      <c r="K125" s="48" t="s">
        <v>243</v>
      </c>
      <c r="L125" s="48" t="s">
        <v>971</v>
      </c>
      <c r="M125" s="47"/>
      <c r="N125" s="48" t="s">
        <v>168</v>
      </c>
      <c r="O125" s="47"/>
      <c r="P125" s="47"/>
      <c r="Q125" s="47"/>
      <c r="R125" s="48" t="s">
        <v>244</v>
      </c>
      <c r="S125" s="47"/>
      <c r="T125" s="47"/>
      <c r="U125" s="48" t="s">
        <v>244</v>
      </c>
      <c r="V125" s="47"/>
      <c r="W125" s="48" t="s">
        <v>983</v>
      </c>
      <c r="X125" s="48" t="s">
        <v>984</v>
      </c>
      <c r="Y125" s="48" t="s">
        <v>245</v>
      </c>
      <c r="Z125" s="48" t="s">
        <v>985</v>
      </c>
      <c r="AA125" s="48" t="s">
        <v>328</v>
      </c>
      <c r="AB125" s="48" t="s">
        <v>986</v>
      </c>
      <c r="AC125" s="48" t="s">
        <v>987</v>
      </c>
      <c r="AD125" s="48" t="s">
        <v>988</v>
      </c>
      <c r="AE125" s="48" t="s">
        <v>971</v>
      </c>
      <c r="AF125" s="48" t="s">
        <v>971</v>
      </c>
      <c r="AG125" s="48" t="s">
        <v>971</v>
      </c>
    </row>
    <row r="126" spans="1:33" x14ac:dyDescent="0.45">
      <c r="A126" s="48" t="s">
        <v>167</v>
      </c>
      <c r="B126" s="48" t="s">
        <v>186</v>
      </c>
      <c r="C126" s="48" t="s">
        <v>121</v>
      </c>
      <c r="D126" s="48" t="s">
        <v>189</v>
      </c>
      <c r="E126" s="48" t="s">
        <v>168</v>
      </c>
      <c r="F126" s="48" t="s">
        <v>191</v>
      </c>
      <c r="G126" s="48" t="s">
        <v>239</v>
      </c>
      <c r="H126" s="48" t="s">
        <v>240</v>
      </c>
      <c r="I126" s="48" t="s">
        <v>241</v>
      </c>
      <c r="J126" s="48" t="s">
        <v>242</v>
      </c>
      <c r="K126" s="48" t="s">
        <v>243</v>
      </c>
      <c r="L126" s="48" t="s">
        <v>977</v>
      </c>
      <c r="M126" s="47"/>
      <c r="N126" s="48" t="s">
        <v>168</v>
      </c>
      <c r="O126" s="47"/>
      <c r="P126" s="47"/>
      <c r="Q126" s="47"/>
      <c r="R126" s="48" t="s">
        <v>244</v>
      </c>
      <c r="S126" s="47"/>
      <c r="T126" s="47"/>
      <c r="U126" s="48" t="s">
        <v>244</v>
      </c>
      <c r="V126" s="47"/>
      <c r="W126" s="48" t="s">
        <v>989</v>
      </c>
      <c r="X126" s="48" t="s">
        <v>990</v>
      </c>
      <c r="Y126" s="48" t="s">
        <v>245</v>
      </c>
      <c r="Z126" s="48" t="s">
        <v>991</v>
      </c>
      <c r="AA126" s="48" t="s">
        <v>971</v>
      </c>
      <c r="AB126" s="48" t="s">
        <v>992</v>
      </c>
      <c r="AC126" s="48" t="s">
        <v>993</v>
      </c>
      <c r="AD126" s="48" t="s">
        <v>994</v>
      </c>
      <c r="AE126" s="48" t="s">
        <v>977</v>
      </c>
      <c r="AF126" s="48" t="s">
        <v>977</v>
      </c>
      <c r="AG126" s="48" t="s">
        <v>977</v>
      </c>
    </row>
    <row r="127" spans="1:33" x14ac:dyDescent="0.45">
      <c r="A127" s="48" t="s">
        <v>167</v>
      </c>
      <c r="B127" s="48" t="s">
        <v>186</v>
      </c>
      <c r="C127" s="48" t="s">
        <v>121</v>
      </c>
      <c r="D127" s="48" t="s">
        <v>189</v>
      </c>
      <c r="E127" s="48" t="s">
        <v>168</v>
      </c>
      <c r="F127" s="48" t="s">
        <v>191</v>
      </c>
      <c r="G127" s="48" t="s">
        <v>239</v>
      </c>
      <c r="H127" s="48" t="s">
        <v>240</v>
      </c>
      <c r="I127" s="48" t="s">
        <v>241</v>
      </c>
      <c r="J127" s="48" t="s">
        <v>242</v>
      </c>
      <c r="K127" s="48" t="s">
        <v>243</v>
      </c>
      <c r="L127" s="48" t="s">
        <v>983</v>
      </c>
      <c r="M127" s="47"/>
      <c r="N127" s="48" t="s">
        <v>168</v>
      </c>
      <c r="O127" s="47"/>
      <c r="P127" s="47"/>
      <c r="Q127" s="47"/>
      <c r="R127" s="48" t="s">
        <v>244</v>
      </c>
      <c r="S127" s="47"/>
      <c r="T127" s="47"/>
      <c r="U127" s="48" t="s">
        <v>244</v>
      </c>
      <c r="V127" s="47"/>
      <c r="W127" s="48" t="s">
        <v>995</v>
      </c>
      <c r="X127" s="48" t="s">
        <v>996</v>
      </c>
      <c r="Y127" s="48" t="s">
        <v>245</v>
      </c>
      <c r="Z127" s="48" t="s">
        <v>997</v>
      </c>
      <c r="AA127" s="48" t="s">
        <v>977</v>
      </c>
      <c r="AB127" s="48" t="s">
        <v>998</v>
      </c>
      <c r="AC127" s="48" t="s">
        <v>999</v>
      </c>
      <c r="AD127" s="48" t="s">
        <v>1000</v>
      </c>
      <c r="AE127" s="48" t="s">
        <v>983</v>
      </c>
      <c r="AF127" s="48" t="s">
        <v>983</v>
      </c>
      <c r="AG127" s="48" t="s">
        <v>983</v>
      </c>
    </row>
    <row r="128" spans="1:33" x14ac:dyDescent="0.45">
      <c r="A128" s="48" t="s">
        <v>167</v>
      </c>
      <c r="B128" s="48" t="s">
        <v>186</v>
      </c>
      <c r="C128" s="48" t="s">
        <v>121</v>
      </c>
      <c r="D128" s="48" t="s">
        <v>189</v>
      </c>
      <c r="E128" s="48" t="s">
        <v>168</v>
      </c>
      <c r="F128" s="48" t="s">
        <v>191</v>
      </c>
      <c r="G128" s="48" t="s">
        <v>239</v>
      </c>
      <c r="H128" s="48" t="s">
        <v>240</v>
      </c>
      <c r="I128" s="48" t="s">
        <v>241</v>
      </c>
      <c r="J128" s="48" t="s">
        <v>242</v>
      </c>
      <c r="K128" s="48" t="s">
        <v>243</v>
      </c>
      <c r="L128" s="48" t="s">
        <v>989</v>
      </c>
      <c r="M128" s="47"/>
      <c r="N128" s="48" t="s">
        <v>168</v>
      </c>
      <c r="O128" s="47"/>
      <c r="P128" s="47"/>
      <c r="Q128" s="47"/>
      <c r="R128" s="48" t="s">
        <v>244</v>
      </c>
      <c r="S128" s="47"/>
      <c r="T128" s="47"/>
      <c r="U128" s="48" t="s">
        <v>244</v>
      </c>
      <c r="V128" s="47"/>
      <c r="W128" s="48" t="s">
        <v>1001</v>
      </c>
      <c r="X128" s="48" t="s">
        <v>1002</v>
      </c>
      <c r="Y128" s="48" t="s">
        <v>245</v>
      </c>
      <c r="Z128" s="48" t="s">
        <v>1003</v>
      </c>
      <c r="AA128" s="48" t="s">
        <v>983</v>
      </c>
      <c r="AB128" s="48" t="s">
        <v>1004</v>
      </c>
      <c r="AC128" s="48" t="s">
        <v>1005</v>
      </c>
      <c r="AD128" s="48" t="s">
        <v>1006</v>
      </c>
      <c r="AE128" s="48" t="s">
        <v>989</v>
      </c>
      <c r="AF128" s="48" t="s">
        <v>989</v>
      </c>
      <c r="AG128" s="48" t="s">
        <v>989</v>
      </c>
    </row>
    <row r="129" spans="1:33" x14ac:dyDescent="0.45">
      <c r="A129" s="48" t="s">
        <v>167</v>
      </c>
      <c r="B129" s="48" t="s">
        <v>186</v>
      </c>
      <c r="C129" s="48" t="s">
        <v>121</v>
      </c>
      <c r="D129" s="48" t="s">
        <v>189</v>
      </c>
      <c r="E129" s="48" t="s">
        <v>168</v>
      </c>
      <c r="F129" s="48" t="s">
        <v>191</v>
      </c>
      <c r="G129" s="48" t="s">
        <v>239</v>
      </c>
      <c r="H129" s="48" t="s">
        <v>240</v>
      </c>
      <c r="I129" s="48" t="s">
        <v>241</v>
      </c>
      <c r="J129" s="48" t="s">
        <v>242</v>
      </c>
      <c r="K129" s="48" t="s">
        <v>243</v>
      </c>
      <c r="L129" s="48" t="s">
        <v>995</v>
      </c>
      <c r="M129" s="47"/>
      <c r="N129" s="48" t="s">
        <v>168</v>
      </c>
      <c r="O129" s="47"/>
      <c r="P129" s="47"/>
      <c r="Q129" s="47"/>
      <c r="R129" s="48" t="s">
        <v>244</v>
      </c>
      <c r="S129" s="47"/>
      <c r="T129" s="47"/>
      <c r="U129" s="48" t="s">
        <v>244</v>
      </c>
      <c r="V129" s="47"/>
      <c r="W129" s="48" t="s">
        <v>1007</v>
      </c>
      <c r="X129" s="48" t="s">
        <v>1008</v>
      </c>
      <c r="Y129" s="48" t="s">
        <v>245</v>
      </c>
      <c r="Z129" s="48" t="s">
        <v>1009</v>
      </c>
      <c r="AA129" s="48" t="s">
        <v>989</v>
      </c>
      <c r="AB129" s="48" t="s">
        <v>1010</v>
      </c>
      <c r="AC129" s="48" t="s">
        <v>1011</v>
      </c>
      <c r="AD129" s="48" t="s">
        <v>1012</v>
      </c>
      <c r="AE129" s="48" t="s">
        <v>995</v>
      </c>
      <c r="AF129" s="48" t="s">
        <v>995</v>
      </c>
      <c r="AG129" s="48" t="s">
        <v>995</v>
      </c>
    </row>
    <row r="130" spans="1:33" x14ac:dyDescent="0.45">
      <c r="A130" s="48" t="s">
        <v>167</v>
      </c>
      <c r="B130" s="48" t="s">
        <v>186</v>
      </c>
      <c r="C130" s="48" t="s">
        <v>121</v>
      </c>
      <c r="D130" s="48" t="s">
        <v>189</v>
      </c>
      <c r="E130" s="48" t="s">
        <v>168</v>
      </c>
      <c r="F130" s="48" t="s">
        <v>191</v>
      </c>
      <c r="G130" s="48" t="s">
        <v>239</v>
      </c>
      <c r="H130" s="48" t="s">
        <v>240</v>
      </c>
      <c r="I130" s="48" t="s">
        <v>241</v>
      </c>
      <c r="J130" s="48" t="s">
        <v>242</v>
      </c>
      <c r="K130" s="48" t="s">
        <v>243</v>
      </c>
      <c r="L130" s="48" t="s">
        <v>1001</v>
      </c>
      <c r="M130" s="47"/>
      <c r="N130" s="48" t="s">
        <v>168</v>
      </c>
      <c r="O130" s="47"/>
      <c r="P130" s="47"/>
      <c r="Q130" s="47"/>
      <c r="R130" s="48" t="s">
        <v>244</v>
      </c>
      <c r="S130" s="47"/>
      <c r="T130" s="47"/>
      <c r="U130" s="48" t="s">
        <v>244</v>
      </c>
      <c r="V130" s="47"/>
      <c r="W130" s="48" t="s">
        <v>1013</v>
      </c>
      <c r="X130" s="48" t="s">
        <v>1014</v>
      </c>
      <c r="Y130" s="48" t="s">
        <v>245</v>
      </c>
      <c r="Z130" s="48" t="s">
        <v>1015</v>
      </c>
      <c r="AA130" s="48" t="s">
        <v>995</v>
      </c>
      <c r="AB130" s="48" t="s">
        <v>1016</v>
      </c>
      <c r="AC130" s="48" t="s">
        <v>1017</v>
      </c>
      <c r="AD130" s="48" t="s">
        <v>1018</v>
      </c>
      <c r="AE130" s="48" t="s">
        <v>1001</v>
      </c>
      <c r="AF130" s="48" t="s">
        <v>1001</v>
      </c>
      <c r="AG130" s="48" t="s">
        <v>1001</v>
      </c>
    </row>
    <row r="131" spans="1:33" x14ac:dyDescent="0.45">
      <c r="A131" s="48" t="s">
        <v>167</v>
      </c>
      <c r="B131" s="48" t="s">
        <v>186</v>
      </c>
      <c r="C131" s="48" t="s">
        <v>121</v>
      </c>
      <c r="D131" s="48" t="s">
        <v>189</v>
      </c>
      <c r="E131" s="48" t="s">
        <v>168</v>
      </c>
      <c r="F131" s="48" t="s">
        <v>191</v>
      </c>
      <c r="G131" s="48" t="s">
        <v>239</v>
      </c>
      <c r="H131" s="48" t="s">
        <v>240</v>
      </c>
      <c r="I131" s="48" t="s">
        <v>241</v>
      </c>
      <c r="J131" s="48" t="s">
        <v>242</v>
      </c>
      <c r="K131" s="48" t="s">
        <v>243</v>
      </c>
      <c r="L131" s="48" t="s">
        <v>1007</v>
      </c>
      <c r="M131" s="47"/>
      <c r="N131" s="48" t="s">
        <v>168</v>
      </c>
      <c r="O131" s="47"/>
      <c r="P131" s="47"/>
      <c r="Q131" s="47"/>
      <c r="R131" s="48" t="s">
        <v>244</v>
      </c>
      <c r="S131" s="47"/>
      <c r="T131" s="47"/>
      <c r="U131" s="48" t="s">
        <v>244</v>
      </c>
      <c r="V131" s="47"/>
      <c r="W131" s="48" t="s">
        <v>1019</v>
      </c>
      <c r="X131" s="48" t="s">
        <v>1020</v>
      </c>
      <c r="Y131" s="48" t="s">
        <v>245</v>
      </c>
      <c r="Z131" s="48" t="s">
        <v>1021</v>
      </c>
      <c r="AA131" s="48" t="s">
        <v>1001</v>
      </c>
      <c r="AB131" s="48" t="s">
        <v>1022</v>
      </c>
      <c r="AC131" s="48" t="s">
        <v>1023</v>
      </c>
      <c r="AD131" s="48" t="s">
        <v>1024</v>
      </c>
      <c r="AE131" s="48" t="s">
        <v>1007</v>
      </c>
      <c r="AF131" s="48" t="s">
        <v>1007</v>
      </c>
      <c r="AG131" s="48" t="s">
        <v>1007</v>
      </c>
    </row>
    <row r="132" spans="1:33" x14ac:dyDescent="0.45">
      <c r="A132" s="48" t="s">
        <v>167</v>
      </c>
      <c r="B132" s="48" t="s">
        <v>186</v>
      </c>
      <c r="C132" s="48" t="s">
        <v>121</v>
      </c>
      <c r="D132" s="48" t="s">
        <v>189</v>
      </c>
      <c r="E132" s="48" t="s">
        <v>168</v>
      </c>
      <c r="F132" s="48" t="s">
        <v>191</v>
      </c>
      <c r="G132" s="48" t="s">
        <v>239</v>
      </c>
      <c r="H132" s="48" t="s">
        <v>240</v>
      </c>
      <c r="I132" s="48" t="s">
        <v>241</v>
      </c>
      <c r="J132" s="48" t="s">
        <v>242</v>
      </c>
      <c r="K132" s="48" t="s">
        <v>243</v>
      </c>
      <c r="L132" s="48" t="s">
        <v>1013</v>
      </c>
      <c r="M132" s="47"/>
      <c r="N132" s="48" t="s">
        <v>168</v>
      </c>
      <c r="O132" s="47"/>
      <c r="P132" s="47"/>
      <c r="Q132" s="47"/>
      <c r="R132" s="48" t="s">
        <v>244</v>
      </c>
      <c r="S132" s="47"/>
      <c r="T132" s="47"/>
      <c r="U132" s="48" t="s">
        <v>244</v>
      </c>
      <c r="V132" s="47"/>
      <c r="W132" s="48" t="s">
        <v>1025</v>
      </c>
      <c r="X132" s="48" t="s">
        <v>1026</v>
      </c>
      <c r="Y132" s="48" t="s">
        <v>245</v>
      </c>
      <c r="Z132" s="48" t="s">
        <v>1027</v>
      </c>
      <c r="AA132" s="48" t="s">
        <v>1007</v>
      </c>
      <c r="AB132" s="48" t="s">
        <v>1028</v>
      </c>
      <c r="AC132" s="48" t="s">
        <v>1029</v>
      </c>
      <c r="AD132" s="48" t="s">
        <v>1030</v>
      </c>
      <c r="AE132" s="48" t="s">
        <v>1013</v>
      </c>
      <c r="AF132" s="48" t="s">
        <v>1013</v>
      </c>
      <c r="AG132" s="48" t="s">
        <v>1013</v>
      </c>
    </row>
    <row r="133" spans="1:33" x14ac:dyDescent="0.45">
      <c r="A133" s="48" t="s">
        <v>167</v>
      </c>
      <c r="B133" s="48" t="s">
        <v>186</v>
      </c>
      <c r="C133" s="48" t="s">
        <v>121</v>
      </c>
      <c r="D133" s="48" t="s">
        <v>189</v>
      </c>
      <c r="E133" s="48" t="s">
        <v>168</v>
      </c>
      <c r="F133" s="48" t="s">
        <v>191</v>
      </c>
      <c r="G133" s="48" t="s">
        <v>239</v>
      </c>
      <c r="H133" s="48" t="s">
        <v>240</v>
      </c>
      <c r="I133" s="48" t="s">
        <v>241</v>
      </c>
      <c r="J133" s="48" t="s">
        <v>242</v>
      </c>
      <c r="K133" s="48" t="s">
        <v>243</v>
      </c>
      <c r="L133" s="48" t="s">
        <v>1019</v>
      </c>
      <c r="M133" s="47"/>
      <c r="N133" s="48" t="s">
        <v>168</v>
      </c>
      <c r="O133" s="47"/>
      <c r="P133" s="47"/>
      <c r="Q133" s="47"/>
      <c r="R133" s="48" t="s">
        <v>244</v>
      </c>
      <c r="S133" s="47"/>
      <c r="T133" s="47"/>
      <c r="U133" s="48" t="s">
        <v>244</v>
      </c>
      <c r="V133" s="47"/>
      <c r="W133" s="48" t="s">
        <v>334</v>
      </c>
      <c r="X133" s="48" t="s">
        <v>1031</v>
      </c>
      <c r="Y133" s="48" t="s">
        <v>245</v>
      </c>
      <c r="Z133" s="48" t="s">
        <v>1032</v>
      </c>
      <c r="AA133" s="48" t="s">
        <v>1013</v>
      </c>
      <c r="AB133" s="48" t="s">
        <v>1033</v>
      </c>
      <c r="AC133" s="48" t="s">
        <v>1034</v>
      </c>
      <c r="AD133" s="48" t="s">
        <v>1035</v>
      </c>
      <c r="AE133" s="48" t="s">
        <v>1019</v>
      </c>
      <c r="AF133" s="48" t="s">
        <v>1019</v>
      </c>
      <c r="AG133" s="48" t="s">
        <v>1019</v>
      </c>
    </row>
    <row r="134" spans="1:33" x14ac:dyDescent="0.45">
      <c r="A134" s="48" t="s">
        <v>167</v>
      </c>
      <c r="B134" s="48" t="s">
        <v>186</v>
      </c>
      <c r="C134" s="48" t="s">
        <v>121</v>
      </c>
      <c r="D134" s="48" t="s">
        <v>189</v>
      </c>
      <c r="E134" s="48" t="s">
        <v>168</v>
      </c>
      <c r="F134" s="48" t="s">
        <v>191</v>
      </c>
      <c r="G134" s="48" t="s">
        <v>239</v>
      </c>
      <c r="H134" s="48" t="s">
        <v>240</v>
      </c>
      <c r="I134" s="48" t="s">
        <v>241</v>
      </c>
      <c r="J134" s="48" t="s">
        <v>242</v>
      </c>
      <c r="K134" s="48" t="s">
        <v>243</v>
      </c>
      <c r="L134" s="48" t="s">
        <v>1025</v>
      </c>
      <c r="M134" s="47"/>
      <c r="N134" s="48" t="s">
        <v>168</v>
      </c>
      <c r="O134" s="47"/>
      <c r="P134" s="47"/>
      <c r="Q134" s="47"/>
      <c r="R134" s="48" t="s">
        <v>244</v>
      </c>
      <c r="S134" s="47"/>
      <c r="T134" s="47"/>
      <c r="U134" s="48" t="s">
        <v>244</v>
      </c>
      <c r="V134" s="47"/>
      <c r="W134" s="48" t="s">
        <v>1036</v>
      </c>
      <c r="X134" s="48" t="s">
        <v>1037</v>
      </c>
      <c r="Y134" s="48" t="s">
        <v>245</v>
      </c>
      <c r="Z134" s="48" t="s">
        <v>1038</v>
      </c>
      <c r="AA134" s="48" t="s">
        <v>1019</v>
      </c>
      <c r="AB134" s="48" t="s">
        <v>1039</v>
      </c>
      <c r="AC134" s="48" t="s">
        <v>1040</v>
      </c>
      <c r="AD134" s="48" t="s">
        <v>1041</v>
      </c>
      <c r="AE134" s="48" t="s">
        <v>1025</v>
      </c>
      <c r="AF134" s="48" t="s">
        <v>1025</v>
      </c>
      <c r="AG134" s="48" t="s">
        <v>1025</v>
      </c>
    </row>
    <row r="135" spans="1:33" x14ac:dyDescent="0.45">
      <c r="A135" s="48" t="s">
        <v>167</v>
      </c>
      <c r="B135" s="48" t="s">
        <v>186</v>
      </c>
      <c r="C135" s="48" t="s">
        <v>121</v>
      </c>
      <c r="D135" s="48" t="s">
        <v>189</v>
      </c>
      <c r="E135" s="48" t="s">
        <v>168</v>
      </c>
      <c r="F135" s="48" t="s">
        <v>191</v>
      </c>
      <c r="G135" s="48" t="s">
        <v>239</v>
      </c>
      <c r="H135" s="48" t="s">
        <v>240</v>
      </c>
      <c r="I135" s="48" t="s">
        <v>241</v>
      </c>
      <c r="J135" s="48" t="s">
        <v>242</v>
      </c>
      <c r="K135" s="48" t="s">
        <v>243</v>
      </c>
      <c r="L135" s="48" t="s">
        <v>334</v>
      </c>
      <c r="M135" s="47"/>
      <c r="N135" s="48" t="s">
        <v>168</v>
      </c>
      <c r="O135" s="47"/>
      <c r="P135" s="47"/>
      <c r="Q135" s="47"/>
      <c r="R135" s="48" t="s">
        <v>244</v>
      </c>
      <c r="S135" s="47"/>
      <c r="T135" s="47"/>
      <c r="U135" s="48" t="s">
        <v>244</v>
      </c>
      <c r="V135" s="47"/>
      <c r="W135" s="48" t="s">
        <v>1042</v>
      </c>
      <c r="X135" s="48" t="s">
        <v>1043</v>
      </c>
      <c r="Y135" s="48" t="s">
        <v>245</v>
      </c>
      <c r="Z135" s="48" t="s">
        <v>1044</v>
      </c>
      <c r="AA135" s="48" t="s">
        <v>1025</v>
      </c>
      <c r="AB135" s="48" t="s">
        <v>1045</v>
      </c>
      <c r="AC135" s="48" t="s">
        <v>1046</v>
      </c>
      <c r="AD135" s="48" t="s">
        <v>1047</v>
      </c>
      <c r="AE135" s="48" t="s">
        <v>334</v>
      </c>
      <c r="AF135" s="48" t="s">
        <v>334</v>
      </c>
      <c r="AG135" s="48" t="s">
        <v>334</v>
      </c>
    </row>
    <row r="136" spans="1:33" x14ac:dyDescent="0.45">
      <c r="A136" s="48" t="s">
        <v>167</v>
      </c>
      <c r="B136" s="48" t="s">
        <v>186</v>
      </c>
      <c r="C136" s="48" t="s">
        <v>121</v>
      </c>
      <c r="D136" s="48" t="s">
        <v>189</v>
      </c>
      <c r="E136" s="48" t="s">
        <v>168</v>
      </c>
      <c r="F136" s="48" t="s">
        <v>191</v>
      </c>
      <c r="G136" s="48" t="s">
        <v>239</v>
      </c>
      <c r="H136" s="48" t="s">
        <v>240</v>
      </c>
      <c r="I136" s="48" t="s">
        <v>241</v>
      </c>
      <c r="J136" s="48" t="s">
        <v>242</v>
      </c>
      <c r="K136" s="48" t="s">
        <v>243</v>
      </c>
      <c r="L136" s="48" t="s">
        <v>1036</v>
      </c>
      <c r="M136" s="47"/>
      <c r="N136" s="48" t="s">
        <v>168</v>
      </c>
      <c r="O136" s="47"/>
      <c r="P136" s="47"/>
      <c r="Q136" s="47"/>
      <c r="R136" s="48" t="s">
        <v>244</v>
      </c>
      <c r="S136" s="47"/>
      <c r="T136" s="47"/>
      <c r="U136" s="48" t="s">
        <v>244</v>
      </c>
      <c r="V136" s="47"/>
      <c r="W136" s="48" t="s">
        <v>1048</v>
      </c>
      <c r="X136" s="48" t="s">
        <v>1049</v>
      </c>
      <c r="Y136" s="48" t="s">
        <v>245</v>
      </c>
      <c r="Z136" s="48" t="s">
        <v>1050</v>
      </c>
      <c r="AA136" s="48" t="s">
        <v>334</v>
      </c>
      <c r="AB136" s="48" t="s">
        <v>1051</v>
      </c>
      <c r="AC136" s="48" t="s">
        <v>1052</v>
      </c>
      <c r="AD136" s="48" t="s">
        <v>1053</v>
      </c>
      <c r="AE136" s="48" t="s">
        <v>1036</v>
      </c>
      <c r="AF136" s="48" t="s">
        <v>1036</v>
      </c>
      <c r="AG136" s="48" t="s">
        <v>1036</v>
      </c>
    </row>
    <row r="137" spans="1:33" x14ac:dyDescent="0.45">
      <c r="A137" s="48" t="s">
        <v>167</v>
      </c>
      <c r="B137" s="48" t="s">
        <v>186</v>
      </c>
      <c r="C137" s="48" t="s">
        <v>121</v>
      </c>
      <c r="D137" s="48" t="s">
        <v>189</v>
      </c>
      <c r="E137" s="48" t="s">
        <v>168</v>
      </c>
      <c r="F137" s="48" t="s">
        <v>191</v>
      </c>
      <c r="G137" s="48" t="s">
        <v>239</v>
      </c>
      <c r="H137" s="48" t="s">
        <v>240</v>
      </c>
      <c r="I137" s="48" t="s">
        <v>241</v>
      </c>
      <c r="J137" s="48" t="s">
        <v>242</v>
      </c>
      <c r="K137" s="48" t="s">
        <v>243</v>
      </c>
      <c r="L137" s="48" t="s">
        <v>1042</v>
      </c>
      <c r="M137" s="47"/>
      <c r="N137" s="48" t="s">
        <v>168</v>
      </c>
      <c r="O137" s="47"/>
      <c r="P137" s="47"/>
      <c r="Q137" s="47"/>
      <c r="R137" s="48" t="s">
        <v>244</v>
      </c>
      <c r="S137" s="47"/>
      <c r="T137" s="47"/>
      <c r="U137" s="48" t="s">
        <v>244</v>
      </c>
      <c r="V137" s="47"/>
      <c r="W137" s="48" t="s">
        <v>1054</v>
      </c>
      <c r="X137" s="48" t="s">
        <v>1055</v>
      </c>
      <c r="Y137" s="48" t="s">
        <v>245</v>
      </c>
      <c r="Z137" s="48" t="s">
        <v>1056</v>
      </c>
      <c r="AA137" s="48" t="s">
        <v>1036</v>
      </c>
      <c r="AB137" s="48" t="s">
        <v>1057</v>
      </c>
      <c r="AC137" s="48" t="s">
        <v>1058</v>
      </c>
      <c r="AD137" s="48" t="s">
        <v>1059</v>
      </c>
      <c r="AE137" s="48" t="s">
        <v>1042</v>
      </c>
      <c r="AF137" s="48" t="s">
        <v>1042</v>
      </c>
      <c r="AG137" s="48" t="s">
        <v>1042</v>
      </c>
    </row>
    <row r="138" spans="1:33" x14ac:dyDescent="0.45">
      <c r="A138" s="48" t="s">
        <v>167</v>
      </c>
      <c r="B138" s="48" t="s">
        <v>186</v>
      </c>
      <c r="C138" s="48" t="s">
        <v>121</v>
      </c>
      <c r="D138" s="48" t="s">
        <v>189</v>
      </c>
      <c r="E138" s="48" t="s">
        <v>168</v>
      </c>
      <c r="F138" s="48" t="s">
        <v>191</v>
      </c>
      <c r="G138" s="48" t="s">
        <v>239</v>
      </c>
      <c r="H138" s="48" t="s">
        <v>240</v>
      </c>
      <c r="I138" s="48" t="s">
        <v>241</v>
      </c>
      <c r="J138" s="48" t="s">
        <v>242</v>
      </c>
      <c r="K138" s="48" t="s">
        <v>243</v>
      </c>
      <c r="L138" s="48" t="s">
        <v>1048</v>
      </c>
      <c r="M138" s="47"/>
      <c r="N138" s="48" t="s">
        <v>168</v>
      </c>
      <c r="O138" s="47"/>
      <c r="P138" s="47"/>
      <c r="Q138" s="47"/>
      <c r="R138" s="48" t="s">
        <v>244</v>
      </c>
      <c r="S138" s="47"/>
      <c r="T138" s="47"/>
      <c r="U138" s="48" t="s">
        <v>244</v>
      </c>
      <c r="V138" s="47"/>
      <c r="W138" s="48" t="s">
        <v>1060</v>
      </c>
      <c r="X138" s="48" t="s">
        <v>1061</v>
      </c>
      <c r="Y138" s="48" t="s">
        <v>245</v>
      </c>
      <c r="Z138" s="48" t="s">
        <v>1062</v>
      </c>
      <c r="AA138" s="48" t="s">
        <v>1042</v>
      </c>
      <c r="AB138" s="48" t="s">
        <v>1063</v>
      </c>
      <c r="AC138" s="48" t="s">
        <v>1064</v>
      </c>
      <c r="AD138" s="48" t="s">
        <v>1065</v>
      </c>
      <c r="AE138" s="48" t="s">
        <v>1048</v>
      </c>
      <c r="AF138" s="48" t="s">
        <v>1048</v>
      </c>
      <c r="AG138" s="48" t="s">
        <v>1048</v>
      </c>
    </row>
    <row r="139" spans="1:33" x14ac:dyDescent="0.45">
      <c r="A139" s="48" t="s">
        <v>167</v>
      </c>
      <c r="B139" s="48" t="s">
        <v>186</v>
      </c>
      <c r="C139" s="48" t="s">
        <v>121</v>
      </c>
      <c r="D139" s="48" t="s">
        <v>189</v>
      </c>
      <c r="E139" s="48" t="s">
        <v>168</v>
      </c>
      <c r="F139" s="48" t="s">
        <v>191</v>
      </c>
      <c r="G139" s="48" t="s">
        <v>239</v>
      </c>
      <c r="H139" s="48" t="s">
        <v>240</v>
      </c>
      <c r="I139" s="48" t="s">
        <v>241</v>
      </c>
      <c r="J139" s="48" t="s">
        <v>242</v>
      </c>
      <c r="K139" s="48" t="s">
        <v>243</v>
      </c>
      <c r="L139" s="48" t="s">
        <v>1054</v>
      </c>
      <c r="M139" s="47"/>
      <c r="N139" s="48" t="s">
        <v>168</v>
      </c>
      <c r="O139" s="47"/>
      <c r="P139" s="47"/>
      <c r="Q139" s="47"/>
      <c r="R139" s="48" t="s">
        <v>244</v>
      </c>
      <c r="S139" s="47"/>
      <c r="T139" s="47"/>
      <c r="U139" s="48" t="s">
        <v>244</v>
      </c>
      <c r="V139" s="47"/>
      <c r="W139" s="48" t="s">
        <v>1066</v>
      </c>
      <c r="X139" s="48" t="s">
        <v>1067</v>
      </c>
      <c r="Y139" s="48" t="s">
        <v>245</v>
      </c>
      <c r="Z139" s="48" t="s">
        <v>1068</v>
      </c>
      <c r="AA139" s="48" t="s">
        <v>1048</v>
      </c>
      <c r="AB139" s="48" t="s">
        <v>1069</v>
      </c>
      <c r="AC139" s="48" t="s">
        <v>1070</v>
      </c>
      <c r="AD139" s="48" t="s">
        <v>1071</v>
      </c>
      <c r="AE139" s="48" t="s">
        <v>1054</v>
      </c>
      <c r="AF139" s="48" t="s">
        <v>1054</v>
      </c>
      <c r="AG139" s="48" t="s">
        <v>1054</v>
      </c>
    </row>
    <row r="140" spans="1:33" x14ac:dyDescent="0.45">
      <c r="A140" s="48" t="s">
        <v>167</v>
      </c>
      <c r="B140" s="48" t="s">
        <v>186</v>
      </c>
      <c r="C140" s="48" t="s">
        <v>121</v>
      </c>
      <c r="D140" s="48" t="s">
        <v>189</v>
      </c>
      <c r="E140" s="48" t="s">
        <v>168</v>
      </c>
      <c r="F140" s="48" t="s">
        <v>191</v>
      </c>
      <c r="G140" s="48" t="s">
        <v>239</v>
      </c>
      <c r="H140" s="48" t="s">
        <v>240</v>
      </c>
      <c r="I140" s="48" t="s">
        <v>241</v>
      </c>
      <c r="J140" s="48" t="s">
        <v>242</v>
      </c>
      <c r="K140" s="48" t="s">
        <v>243</v>
      </c>
      <c r="L140" s="48" t="s">
        <v>1060</v>
      </c>
      <c r="M140" s="47"/>
      <c r="N140" s="48" t="s">
        <v>168</v>
      </c>
      <c r="O140" s="47"/>
      <c r="P140" s="47"/>
      <c r="Q140" s="47"/>
      <c r="R140" s="48" t="s">
        <v>244</v>
      </c>
      <c r="S140" s="47"/>
      <c r="T140" s="47"/>
      <c r="U140" s="48" t="s">
        <v>244</v>
      </c>
      <c r="V140" s="47"/>
      <c r="W140" s="48" t="s">
        <v>1072</v>
      </c>
      <c r="X140" s="48" t="s">
        <v>1073</v>
      </c>
      <c r="Y140" s="48" t="s">
        <v>245</v>
      </c>
      <c r="Z140" s="48" t="s">
        <v>1074</v>
      </c>
      <c r="AA140" s="48" t="s">
        <v>1054</v>
      </c>
      <c r="AB140" s="48" t="s">
        <v>1075</v>
      </c>
      <c r="AC140" s="48" t="s">
        <v>1076</v>
      </c>
      <c r="AD140" s="48" t="s">
        <v>1077</v>
      </c>
      <c r="AE140" s="48" t="s">
        <v>1060</v>
      </c>
      <c r="AF140" s="48" t="s">
        <v>1060</v>
      </c>
      <c r="AG140" s="48" t="s">
        <v>1060</v>
      </c>
    </row>
    <row r="141" spans="1:33" x14ac:dyDescent="0.45">
      <c r="A141" s="48" t="s">
        <v>167</v>
      </c>
      <c r="B141" s="48" t="s">
        <v>186</v>
      </c>
      <c r="C141" s="48" t="s">
        <v>121</v>
      </c>
      <c r="D141" s="48" t="s">
        <v>189</v>
      </c>
      <c r="E141" s="48" t="s">
        <v>168</v>
      </c>
      <c r="F141" s="48" t="s">
        <v>191</v>
      </c>
      <c r="G141" s="48" t="s">
        <v>239</v>
      </c>
      <c r="H141" s="48" t="s">
        <v>240</v>
      </c>
      <c r="I141" s="48" t="s">
        <v>241</v>
      </c>
      <c r="J141" s="48" t="s">
        <v>242</v>
      </c>
      <c r="K141" s="48" t="s">
        <v>243</v>
      </c>
      <c r="L141" s="48" t="s">
        <v>1066</v>
      </c>
      <c r="M141" s="47"/>
      <c r="N141" s="48" t="s">
        <v>168</v>
      </c>
      <c r="O141" s="47"/>
      <c r="P141" s="47"/>
      <c r="Q141" s="47"/>
      <c r="R141" s="48" t="s">
        <v>244</v>
      </c>
      <c r="S141" s="47"/>
      <c r="T141" s="47"/>
      <c r="U141" s="48" t="s">
        <v>244</v>
      </c>
      <c r="V141" s="47"/>
      <c r="W141" s="48" t="s">
        <v>1078</v>
      </c>
      <c r="X141" s="48" t="s">
        <v>1079</v>
      </c>
      <c r="Y141" s="48" t="s">
        <v>245</v>
      </c>
      <c r="Z141" s="48" t="s">
        <v>1080</v>
      </c>
      <c r="AA141" s="48" t="s">
        <v>1060</v>
      </c>
      <c r="AB141" s="48" t="s">
        <v>1081</v>
      </c>
      <c r="AC141" s="48" t="s">
        <v>1082</v>
      </c>
      <c r="AD141" s="48" t="s">
        <v>1083</v>
      </c>
      <c r="AE141" s="48" t="s">
        <v>1066</v>
      </c>
      <c r="AF141" s="48" t="s">
        <v>1066</v>
      </c>
      <c r="AG141" s="48" t="s">
        <v>1066</v>
      </c>
    </row>
    <row r="142" spans="1:33" x14ac:dyDescent="0.45">
      <c r="A142" s="48" t="s">
        <v>167</v>
      </c>
      <c r="B142" s="48" t="s">
        <v>186</v>
      </c>
      <c r="C142" s="48" t="s">
        <v>121</v>
      </c>
      <c r="D142" s="48" t="s">
        <v>189</v>
      </c>
      <c r="E142" s="48" t="s">
        <v>168</v>
      </c>
      <c r="F142" s="48" t="s">
        <v>191</v>
      </c>
      <c r="G142" s="48" t="s">
        <v>239</v>
      </c>
      <c r="H142" s="48" t="s">
        <v>240</v>
      </c>
      <c r="I142" s="48" t="s">
        <v>241</v>
      </c>
      <c r="J142" s="48" t="s">
        <v>242</v>
      </c>
      <c r="K142" s="48" t="s">
        <v>243</v>
      </c>
      <c r="L142" s="48" t="s">
        <v>1072</v>
      </c>
      <c r="M142" s="47"/>
      <c r="N142" s="48" t="s">
        <v>168</v>
      </c>
      <c r="O142" s="47"/>
      <c r="P142" s="47"/>
      <c r="Q142" s="47"/>
      <c r="R142" s="48" t="s">
        <v>244</v>
      </c>
      <c r="S142" s="47"/>
      <c r="T142" s="47"/>
      <c r="U142" s="48" t="s">
        <v>244</v>
      </c>
      <c r="V142" s="47"/>
      <c r="W142" s="48" t="s">
        <v>1084</v>
      </c>
      <c r="X142" s="48" t="s">
        <v>1085</v>
      </c>
      <c r="Y142" s="48" t="s">
        <v>245</v>
      </c>
      <c r="Z142" s="48" t="s">
        <v>1086</v>
      </c>
      <c r="AA142" s="48" t="s">
        <v>1066</v>
      </c>
      <c r="AB142" s="48" t="s">
        <v>1087</v>
      </c>
      <c r="AC142" s="48" t="s">
        <v>1088</v>
      </c>
      <c r="AD142" s="48" t="s">
        <v>1089</v>
      </c>
      <c r="AE142" s="48" t="s">
        <v>1072</v>
      </c>
      <c r="AF142" s="48" t="s">
        <v>1072</v>
      </c>
      <c r="AG142" s="48" t="s">
        <v>1072</v>
      </c>
    </row>
    <row r="143" spans="1:33" x14ac:dyDescent="0.45">
      <c r="A143" s="48" t="s">
        <v>167</v>
      </c>
      <c r="B143" s="48" t="s">
        <v>186</v>
      </c>
      <c r="C143" s="48" t="s">
        <v>121</v>
      </c>
      <c r="D143" s="48" t="s">
        <v>189</v>
      </c>
      <c r="E143" s="48" t="s">
        <v>168</v>
      </c>
      <c r="F143" s="48" t="s">
        <v>191</v>
      </c>
      <c r="G143" s="48" t="s">
        <v>239</v>
      </c>
      <c r="H143" s="48" t="s">
        <v>240</v>
      </c>
      <c r="I143" s="48" t="s">
        <v>241</v>
      </c>
      <c r="J143" s="48" t="s">
        <v>242</v>
      </c>
      <c r="K143" s="48" t="s">
        <v>243</v>
      </c>
      <c r="L143" s="48" t="s">
        <v>1078</v>
      </c>
      <c r="M143" s="47"/>
      <c r="N143" s="48" t="s">
        <v>168</v>
      </c>
      <c r="O143" s="47"/>
      <c r="P143" s="47"/>
      <c r="Q143" s="47"/>
      <c r="R143" s="48" t="s">
        <v>244</v>
      </c>
      <c r="S143" s="47"/>
      <c r="T143" s="47"/>
      <c r="U143" s="48" t="s">
        <v>244</v>
      </c>
      <c r="V143" s="47"/>
      <c r="W143" s="48" t="s">
        <v>1090</v>
      </c>
      <c r="X143" s="48" t="s">
        <v>1091</v>
      </c>
      <c r="Y143" s="48" t="s">
        <v>245</v>
      </c>
      <c r="Z143" s="48" t="s">
        <v>1092</v>
      </c>
      <c r="AA143" s="48" t="s">
        <v>1072</v>
      </c>
      <c r="AB143" s="48" t="s">
        <v>1093</v>
      </c>
      <c r="AC143" s="48" t="s">
        <v>1094</v>
      </c>
      <c r="AD143" s="48" t="s">
        <v>1095</v>
      </c>
      <c r="AE143" s="48" t="s">
        <v>1078</v>
      </c>
      <c r="AF143" s="48" t="s">
        <v>1078</v>
      </c>
      <c r="AG143" s="48" t="s">
        <v>1078</v>
      </c>
    </row>
    <row r="144" spans="1:33" x14ac:dyDescent="0.45">
      <c r="A144" s="48" t="s">
        <v>167</v>
      </c>
      <c r="B144" s="48" t="s">
        <v>186</v>
      </c>
      <c r="C144" s="48" t="s">
        <v>121</v>
      </c>
      <c r="D144" s="48" t="s">
        <v>189</v>
      </c>
      <c r="E144" s="48" t="s">
        <v>168</v>
      </c>
      <c r="F144" s="48" t="s">
        <v>191</v>
      </c>
      <c r="G144" s="48" t="s">
        <v>239</v>
      </c>
      <c r="H144" s="48" t="s">
        <v>240</v>
      </c>
      <c r="I144" s="48" t="s">
        <v>241</v>
      </c>
      <c r="J144" s="48" t="s">
        <v>242</v>
      </c>
      <c r="K144" s="48" t="s">
        <v>243</v>
      </c>
      <c r="L144" s="48" t="s">
        <v>1084</v>
      </c>
      <c r="M144" s="47"/>
      <c r="N144" s="48" t="s">
        <v>168</v>
      </c>
      <c r="O144" s="47"/>
      <c r="P144" s="47"/>
      <c r="Q144" s="47"/>
      <c r="R144" s="48" t="s">
        <v>244</v>
      </c>
      <c r="S144" s="47"/>
      <c r="T144" s="47"/>
      <c r="U144" s="48" t="s">
        <v>244</v>
      </c>
      <c r="V144" s="47"/>
      <c r="W144" s="48" t="s">
        <v>340</v>
      </c>
      <c r="X144" s="48" t="s">
        <v>1096</v>
      </c>
      <c r="Y144" s="48" t="s">
        <v>245</v>
      </c>
      <c r="Z144" s="48" t="s">
        <v>1097</v>
      </c>
      <c r="AA144" s="48" t="s">
        <v>1078</v>
      </c>
      <c r="AB144" s="48" t="s">
        <v>1098</v>
      </c>
      <c r="AC144" s="48" t="s">
        <v>1099</v>
      </c>
      <c r="AD144" s="48" t="s">
        <v>1100</v>
      </c>
      <c r="AE144" s="48" t="s">
        <v>1084</v>
      </c>
      <c r="AF144" s="48" t="s">
        <v>1084</v>
      </c>
      <c r="AG144" s="48" t="s">
        <v>1084</v>
      </c>
    </row>
    <row r="145" spans="1:33" x14ac:dyDescent="0.45">
      <c r="A145" s="48" t="s">
        <v>167</v>
      </c>
      <c r="B145" s="48" t="s">
        <v>186</v>
      </c>
      <c r="C145" s="48" t="s">
        <v>121</v>
      </c>
      <c r="D145" s="48" t="s">
        <v>189</v>
      </c>
      <c r="E145" s="48" t="s">
        <v>168</v>
      </c>
      <c r="F145" s="48" t="s">
        <v>191</v>
      </c>
      <c r="G145" s="48" t="s">
        <v>239</v>
      </c>
      <c r="H145" s="48" t="s">
        <v>240</v>
      </c>
      <c r="I145" s="48" t="s">
        <v>241</v>
      </c>
      <c r="J145" s="48" t="s">
        <v>242</v>
      </c>
      <c r="K145" s="48" t="s">
        <v>243</v>
      </c>
      <c r="L145" s="48" t="s">
        <v>1090</v>
      </c>
      <c r="M145" s="47"/>
      <c r="N145" s="48" t="s">
        <v>168</v>
      </c>
      <c r="O145" s="47"/>
      <c r="P145" s="47"/>
      <c r="Q145" s="47"/>
      <c r="R145" s="48" t="s">
        <v>244</v>
      </c>
      <c r="S145" s="47"/>
      <c r="T145" s="47"/>
      <c r="U145" s="48" t="s">
        <v>244</v>
      </c>
      <c r="V145" s="47"/>
      <c r="W145" s="48" t="s">
        <v>1101</v>
      </c>
      <c r="X145" s="48" t="s">
        <v>1102</v>
      </c>
      <c r="Y145" s="48" t="s">
        <v>245</v>
      </c>
      <c r="Z145" s="48" t="s">
        <v>1103</v>
      </c>
      <c r="AA145" s="48" t="s">
        <v>1084</v>
      </c>
      <c r="AB145" s="48" t="s">
        <v>1104</v>
      </c>
      <c r="AC145" s="48" t="s">
        <v>1105</v>
      </c>
      <c r="AD145" s="48" t="s">
        <v>1106</v>
      </c>
      <c r="AE145" s="48" t="s">
        <v>1090</v>
      </c>
      <c r="AF145" s="48" t="s">
        <v>1090</v>
      </c>
      <c r="AG145" s="48" t="s">
        <v>1090</v>
      </c>
    </row>
    <row r="146" spans="1:33" x14ac:dyDescent="0.45">
      <c r="A146" s="48" t="s">
        <v>167</v>
      </c>
      <c r="B146" s="48" t="s">
        <v>186</v>
      </c>
      <c r="C146" s="48" t="s">
        <v>121</v>
      </c>
      <c r="D146" s="48" t="s">
        <v>189</v>
      </c>
      <c r="E146" s="48" t="s">
        <v>168</v>
      </c>
      <c r="F146" s="48" t="s">
        <v>191</v>
      </c>
      <c r="G146" s="48" t="s">
        <v>239</v>
      </c>
      <c r="H146" s="48" t="s">
        <v>240</v>
      </c>
      <c r="I146" s="48" t="s">
        <v>241</v>
      </c>
      <c r="J146" s="48" t="s">
        <v>242</v>
      </c>
      <c r="K146" s="48" t="s">
        <v>243</v>
      </c>
      <c r="L146" s="48" t="s">
        <v>340</v>
      </c>
      <c r="M146" s="47"/>
      <c r="N146" s="48" t="s">
        <v>168</v>
      </c>
      <c r="O146" s="47"/>
      <c r="P146" s="47"/>
      <c r="Q146" s="47"/>
      <c r="R146" s="48" t="s">
        <v>244</v>
      </c>
      <c r="S146" s="47"/>
      <c r="T146" s="47"/>
      <c r="U146" s="48" t="s">
        <v>244</v>
      </c>
      <c r="V146" s="47"/>
      <c r="W146" s="48" t="s">
        <v>1107</v>
      </c>
      <c r="X146" s="48" t="s">
        <v>1108</v>
      </c>
      <c r="Y146" s="48" t="s">
        <v>245</v>
      </c>
      <c r="Z146" s="48" t="s">
        <v>1109</v>
      </c>
      <c r="AA146" s="48" t="s">
        <v>1090</v>
      </c>
      <c r="AB146" s="48" t="s">
        <v>1110</v>
      </c>
      <c r="AC146" s="48" t="s">
        <v>1111</v>
      </c>
      <c r="AD146" s="48" t="s">
        <v>1112</v>
      </c>
      <c r="AE146" s="48" t="s">
        <v>340</v>
      </c>
      <c r="AF146" s="48" t="s">
        <v>340</v>
      </c>
      <c r="AG146" s="48" t="s">
        <v>340</v>
      </c>
    </row>
    <row r="147" spans="1:33" x14ac:dyDescent="0.45">
      <c r="A147" s="48" t="s">
        <v>167</v>
      </c>
      <c r="B147" s="48" t="s">
        <v>186</v>
      </c>
      <c r="C147" s="48" t="s">
        <v>121</v>
      </c>
      <c r="D147" s="48" t="s">
        <v>189</v>
      </c>
      <c r="E147" s="48" t="s">
        <v>168</v>
      </c>
      <c r="F147" s="48" t="s">
        <v>191</v>
      </c>
      <c r="G147" s="48" t="s">
        <v>239</v>
      </c>
      <c r="H147" s="48" t="s">
        <v>240</v>
      </c>
      <c r="I147" s="48" t="s">
        <v>241</v>
      </c>
      <c r="J147" s="48" t="s">
        <v>242</v>
      </c>
      <c r="K147" s="48" t="s">
        <v>243</v>
      </c>
      <c r="L147" s="48" t="s">
        <v>1101</v>
      </c>
      <c r="M147" s="47"/>
      <c r="N147" s="48" t="s">
        <v>168</v>
      </c>
      <c r="O147" s="47"/>
      <c r="P147" s="47"/>
      <c r="Q147" s="47"/>
      <c r="R147" s="48" t="s">
        <v>244</v>
      </c>
      <c r="S147" s="47"/>
      <c r="T147" s="47"/>
      <c r="U147" s="48" t="s">
        <v>244</v>
      </c>
      <c r="V147" s="47"/>
      <c r="W147" s="48" t="s">
        <v>1113</v>
      </c>
      <c r="X147" s="48" t="s">
        <v>1114</v>
      </c>
      <c r="Y147" s="48" t="s">
        <v>245</v>
      </c>
      <c r="Z147" s="48" t="s">
        <v>1115</v>
      </c>
      <c r="AA147" s="48" t="s">
        <v>340</v>
      </c>
      <c r="AB147" s="48" t="s">
        <v>1116</v>
      </c>
      <c r="AC147" s="48" t="s">
        <v>1117</v>
      </c>
      <c r="AD147" s="48" t="s">
        <v>1118</v>
      </c>
      <c r="AE147" s="48" t="s">
        <v>1101</v>
      </c>
      <c r="AF147" s="48" t="s">
        <v>1101</v>
      </c>
      <c r="AG147" s="48" t="s">
        <v>1101</v>
      </c>
    </row>
    <row r="148" spans="1:33" x14ac:dyDescent="0.45">
      <c r="A148" s="48" t="s">
        <v>167</v>
      </c>
      <c r="B148" s="48" t="s">
        <v>186</v>
      </c>
      <c r="C148" s="48" t="s">
        <v>121</v>
      </c>
      <c r="D148" s="48" t="s">
        <v>189</v>
      </c>
      <c r="E148" s="48" t="s">
        <v>168</v>
      </c>
      <c r="F148" s="48" t="s">
        <v>191</v>
      </c>
      <c r="G148" s="48" t="s">
        <v>239</v>
      </c>
      <c r="H148" s="48" t="s">
        <v>240</v>
      </c>
      <c r="I148" s="48" t="s">
        <v>241</v>
      </c>
      <c r="J148" s="48" t="s">
        <v>242</v>
      </c>
      <c r="K148" s="48" t="s">
        <v>243</v>
      </c>
      <c r="L148" s="48" t="s">
        <v>1107</v>
      </c>
      <c r="M148" s="47"/>
      <c r="N148" s="48" t="s">
        <v>168</v>
      </c>
      <c r="O148" s="47"/>
      <c r="P148" s="47"/>
      <c r="Q148" s="47"/>
      <c r="R148" s="48" t="s">
        <v>244</v>
      </c>
      <c r="S148" s="47"/>
      <c r="T148" s="47"/>
      <c r="U148" s="48" t="s">
        <v>244</v>
      </c>
      <c r="V148" s="47"/>
      <c r="W148" s="48" t="s">
        <v>1119</v>
      </c>
      <c r="X148" s="48" t="s">
        <v>1120</v>
      </c>
      <c r="Y148" s="48" t="s">
        <v>245</v>
      </c>
      <c r="Z148" s="48" t="s">
        <v>1121</v>
      </c>
      <c r="AA148" s="48" t="s">
        <v>1101</v>
      </c>
      <c r="AB148" s="48" t="s">
        <v>1122</v>
      </c>
      <c r="AC148" s="48" t="s">
        <v>1123</v>
      </c>
      <c r="AD148" s="48" t="s">
        <v>1124</v>
      </c>
      <c r="AE148" s="48" t="s">
        <v>1107</v>
      </c>
      <c r="AF148" s="48" t="s">
        <v>1107</v>
      </c>
      <c r="AG148" s="48" t="s">
        <v>1107</v>
      </c>
    </row>
    <row r="149" spans="1:33" x14ac:dyDescent="0.45">
      <c r="A149" s="48" t="s">
        <v>167</v>
      </c>
      <c r="B149" s="48" t="s">
        <v>186</v>
      </c>
      <c r="C149" s="48" t="s">
        <v>121</v>
      </c>
      <c r="D149" s="48" t="s">
        <v>189</v>
      </c>
      <c r="E149" s="48" t="s">
        <v>168</v>
      </c>
      <c r="F149" s="48" t="s">
        <v>191</v>
      </c>
      <c r="G149" s="48" t="s">
        <v>239</v>
      </c>
      <c r="H149" s="48" t="s">
        <v>240</v>
      </c>
      <c r="I149" s="48" t="s">
        <v>241</v>
      </c>
      <c r="J149" s="48" t="s">
        <v>242</v>
      </c>
      <c r="K149" s="48" t="s">
        <v>243</v>
      </c>
      <c r="L149" s="48" t="s">
        <v>1113</v>
      </c>
      <c r="M149" s="47"/>
      <c r="N149" s="48" t="s">
        <v>168</v>
      </c>
      <c r="O149" s="47"/>
      <c r="P149" s="47"/>
      <c r="Q149" s="47"/>
      <c r="R149" s="48" t="s">
        <v>244</v>
      </c>
      <c r="S149" s="47"/>
      <c r="T149" s="47"/>
      <c r="U149" s="48" t="s">
        <v>244</v>
      </c>
      <c r="V149" s="47"/>
      <c r="W149" s="48" t="s">
        <v>1125</v>
      </c>
      <c r="X149" s="48" t="s">
        <v>1126</v>
      </c>
      <c r="Y149" s="48" t="s">
        <v>245</v>
      </c>
      <c r="Z149" s="48" t="s">
        <v>1127</v>
      </c>
      <c r="AA149" s="48" t="s">
        <v>1107</v>
      </c>
      <c r="AB149" s="48" t="s">
        <v>1128</v>
      </c>
      <c r="AC149" s="48" t="s">
        <v>1129</v>
      </c>
      <c r="AD149" s="48" t="s">
        <v>1130</v>
      </c>
      <c r="AE149" s="48" t="s">
        <v>1113</v>
      </c>
      <c r="AF149" s="48" t="s">
        <v>1113</v>
      </c>
      <c r="AG149" s="48" t="s">
        <v>1113</v>
      </c>
    </row>
    <row r="150" spans="1:33" x14ac:dyDescent="0.45">
      <c r="A150" s="48" t="s">
        <v>167</v>
      </c>
      <c r="B150" s="48" t="s">
        <v>186</v>
      </c>
      <c r="C150" s="48" t="s">
        <v>121</v>
      </c>
      <c r="D150" s="48" t="s">
        <v>189</v>
      </c>
      <c r="E150" s="48" t="s">
        <v>168</v>
      </c>
      <c r="F150" s="48" t="s">
        <v>191</v>
      </c>
      <c r="G150" s="48" t="s">
        <v>239</v>
      </c>
      <c r="H150" s="48" t="s">
        <v>240</v>
      </c>
      <c r="I150" s="48" t="s">
        <v>241</v>
      </c>
      <c r="J150" s="48" t="s">
        <v>242</v>
      </c>
      <c r="K150" s="48" t="s">
        <v>243</v>
      </c>
      <c r="L150" s="48" t="s">
        <v>1119</v>
      </c>
      <c r="M150" s="47"/>
      <c r="N150" s="48" t="s">
        <v>168</v>
      </c>
      <c r="O150" s="47"/>
      <c r="P150" s="47"/>
      <c r="Q150" s="47"/>
      <c r="R150" s="48" t="s">
        <v>244</v>
      </c>
      <c r="S150" s="47"/>
      <c r="T150" s="47"/>
      <c r="U150" s="48" t="s">
        <v>244</v>
      </c>
      <c r="V150" s="47"/>
      <c r="W150" s="48" t="s">
        <v>1131</v>
      </c>
      <c r="X150" s="48" t="s">
        <v>1132</v>
      </c>
      <c r="Y150" s="48" t="s">
        <v>245</v>
      </c>
      <c r="Z150" s="48" t="s">
        <v>1133</v>
      </c>
      <c r="AA150" s="48" t="s">
        <v>1113</v>
      </c>
      <c r="AB150" s="48" t="s">
        <v>1134</v>
      </c>
      <c r="AC150" s="48" t="s">
        <v>1135</v>
      </c>
      <c r="AD150" s="48" t="s">
        <v>1136</v>
      </c>
      <c r="AE150" s="48" t="s">
        <v>1119</v>
      </c>
      <c r="AF150" s="48" t="s">
        <v>1119</v>
      </c>
      <c r="AG150" s="48" t="s">
        <v>1119</v>
      </c>
    </row>
    <row r="151" spans="1:33" x14ac:dyDescent="0.45">
      <c r="A151" s="48" t="s">
        <v>167</v>
      </c>
      <c r="B151" s="48" t="s">
        <v>186</v>
      </c>
      <c r="C151" s="48" t="s">
        <v>121</v>
      </c>
      <c r="D151" s="48" t="s">
        <v>189</v>
      </c>
      <c r="E151" s="48" t="s">
        <v>168</v>
      </c>
      <c r="F151" s="48" t="s">
        <v>191</v>
      </c>
      <c r="G151" s="48" t="s">
        <v>239</v>
      </c>
      <c r="H151" s="48" t="s">
        <v>240</v>
      </c>
      <c r="I151" s="48" t="s">
        <v>241</v>
      </c>
      <c r="J151" s="48" t="s">
        <v>242</v>
      </c>
      <c r="K151" s="48" t="s">
        <v>243</v>
      </c>
      <c r="L151" s="48" t="s">
        <v>1125</v>
      </c>
      <c r="M151" s="47"/>
      <c r="N151" s="48" t="s">
        <v>168</v>
      </c>
      <c r="O151" s="47"/>
      <c r="P151" s="47"/>
      <c r="Q151" s="47"/>
      <c r="R151" s="48" t="s">
        <v>244</v>
      </c>
      <c r="S151" s="47"/>
      <c r="T151" s="47"/>
      <c r="U151" s="48" t="s">
        <v>244</v>
      </c>
      <c r="V151" s="47"/>
      <c r="W151" s="48" t="s">
        <v>1137</v>
      </c>
      <c r="X151" s="48" t="s">
        <v>1138</v>
      </c>
      <c r="Y151" s="48" t="s">
        <v>245</v>
      </c>
      <c r="Z151" s="48" t="s">
        <v>1139</v>
      </c>
      <c r="AA151" s="48" t="s">
        <v>1119</v>
      </c>
      <c r="AB151" s="48" t="s">
        <v>1140</v>
      </c>
      <c r="AC151" s="48" t="s">
        <v>1141</v>
      </c>
      <c r="AD151" s="48" t="s">
        <v>1142</v>
      </c>
      <c r="AE151" s="48" t="s">
        <v>1125</v>
      </c>
      <c r="AF151" s="48" t="s">
        <v>1125</v>
      </c>
      <c r="AG151" s="48" t="s">
        <v>1125</v>
      </c>
    </row>
    <row r="152" spans="1:33" x14ac:dyDescent="0.45">
      <c r="A152" s="48" t="s">
        <v>167</v>
      </c>
      <c r="B152" s="48" t="s">
        <v>186</v>
      </c>
      <c r="C152" s="48" t="s">
        <v>121</v>
      </c>
      <c r="D152" s="48" t="s">
        <v>189</v>
      </c>
      <c r="E152" s="48" t="s">
        <v>168</v>
      </c>
      <c r="F152" s="48" t="s">
        <v>191</v>
      </c>
      <c r="G152" s="48" t="s">
        <v>239</v>
      </c>
      <c r="H152" s="48" t="s">
        <v>240</v>
      </c>
      <c r="I152" s="48" t="s">
        <v>241</v>
      </c>
      <c r="J152" s="48" t="s">
        <v>242</v>
      </c>
      <c r="K152" s="48" t="s">
        <v>243</v>
      </c>
      <c r="L152" s="48" t="s">
        <v>1131</v>
      </c>
      <c r="M152" s="47"/>
      <c r="N152" s="48" t="s">
        <v>168</v>
      </c>
      <c r="O152" s="47"/>
      <c r="P152" s="47"/>
      <c r="Q152" s="47"/>
      <c r="R152" s="48" t="s">
        <v>244</v>
      </c>
      <c r="S152" s="47"/>
      <c r="T152" s="47"/>
      <c r="U152" s="48" t="s">
        <v>244</v>
      </c>
      <c r="V152" s="47"/>
      <c r="W152" s="48" t="s">
        <v>1143</v>
      </c>
      <c r="X152" s="48" t="s">
        <v>1144</v>
      </c>
      <c r="Y152" s="48" t="s">
        <v>245</v>
      </c>
      <c r="Z152" s="48" t="s">
        <v>1145</v>
      </c>
      <c r="AA152" s="48" t="s">
        <v>1125</v>
      </c>
      <c r="AB152" s="48" t="s">
        <v>1146</v>
      </c>
      <c r="AC152" s="48" t="s">
        <v>1147</v>
      </c>
      <c r="AD152" s="48" t="s">
        <v>1148</v>
      </c>
      <c r="AE152" s="48" t="s">
        <v>1131</v>
      </c>
      <c r="AF152" s="48" t="s">
        <v>1131</v>
      </c>
      <c r="AG152" s="48" t="s">
        <v>1131</v>
      </c>
    </row>
    <row r="153" spans="1:33" x14ac:dyDescent="0.45">
      <c r="A153" s="48" t="s">
        <v>167</v>
      </c>
      <c r="B153" s="48" t="s">
        <v>186</v>
      </c>
      <c r="C153" s="48" t="s">
        <v>121</v>
      </c>
      <c r="D153" s="48" t="s">
        <v>189</v>
      </c>
      <c r="E153" s="48" t="s">
        <v>168</v>
      </c>
      <c r="F153" s="48" t="s">
        <v>191</v>
      </c>
      <c r="G153" s="48" t="s">
        <v>239</v>
      </c>
      <c r="H153" s="48" t="s">
        <v>240</v>
      </c>
      <c r="I153" s="48" t="s">
        <v>241</v>
      </c>
      <c r="J153" s="48" t="s">
        <v>242</v>
      </c>
      <c r="K153" s="48" t="s">
        <v>243</v>
      </c>
      <c r="L153" s="48" t="s">
        <v>1137</v>
      </c>
      <c r="M153" s="47"/>
      <c r="N153" s="48" t="s">
        <v>168</v>
      </c>
      <c r="O153" s="47"/>
      <c r="P153" s="47"/>
      <c r="Q153" s="47"/>
      <c r="R153" s="48" t="s">
        <v>244</v>
      </c>
      <c r="S153" s="47"/>
      <c r="T153" s="47"/>
      <c r="U153" s="48" t="s">
        <v>244</v>
      </c>
      <c r="V153" s="47"/>
      <c r="W153" s="48" t="s">
        <v>1149</v>
      </c>
      <c r="X153" s="48" t="s">
        <v>1150</v>
      </c>
      <c r="Y153" s="48" t="s">
        <v>245</v>
      </c>
      <c r="Z153" s="48" t="s">
        <v>1151</v>
      </c>
      <c r="AA153" s="48" t="s">
        <v>1131</v>
      </c>
      <c r="AB153" s="48" t="s">
        <v>1152</v>
      </c>
      <c r="AC153" s="48" t="s">
        <v>1153</v>
      </c>
      <c r="AD153" s="48" t="s">
        <v>1154</v>
      </c>
      <c r="AE153" s="48" t="s">
        <v>1137</v>
      </c>
      <c r="AF153" s="48" t="s">
        <v>1137</v>
      </c>
      <c r="AG153" s="48" t="s">
        <v>1137</v>
      </c>
    </row>
    <row r="154" spans="1:33" x14ac:dyDescent="0.45">
      <c r="A154" s="48" t="s">
        <v>167</v>
      </c>
      <c r="B154" s="48" t="s">
        <v>186</v>
      </c>
      <c r="C154" s="48" t="s">
        <v>121</v>
      </c>
      <c r="D154" s="48" t="s">
        <v>189</v>
      </c>
      <c r="E154" s="48" t="s">
        <v>168</v>
      </c>
      <c r="F154" s="48" t="s">
        <v>191</v>
      </c>
      <c r="G154" s="48" t="s">
        <v>239</v>
      </c>
      <c r="H154" s="48" t="s">
        <v>240</v>
      </c>
      <c r="I154" s="48" t="s">
        <v>241</v>
      </c>
      <c r="J154" s="48" t="s">
        <v>242</v>
      </c>
      <c r="K154" s="48" t="s">
        <v>243</v>
      </c>
      <c r="L154" s="48" t="s">
        <v>1143</v>
      </c>
      <c r="M154" s="47"/>
      <c r="N154" s="48" t="s">
        <v>168</v>
      </c>
      <c r="O154" s="47"/>
      <c r="P154" s="47"/>
      <c r="Q154" s="47"/>
      <c r="R154" s="48" t="s">
        <v>244</v>
      </c>
      <c r="S154" s="47"/>
      <c r="T154" s="47"/>
      <c r="U154" s="48" t="s">
        <v>244</v>
      </c>
      <c r="V154" s="47"/>
      <c r="W154" s="48" t="s">
        <v>1155</v>
      </c>
      <c r="X154" s="48" t="s">
        <v>1156</v>
      </c>
      <c r="Y154" s="48" t="s">
        <v>245</v>
      </c>
      <c r="Z154" s="48" t="s">
        <v>1157</v>
      </c>
      <c r="AA154" s="48" t="s">
        <v>1137</v>
      </c>
      <c r="AB154" s="48" t="s">
        <v>1158</v>
      </c>
      <c r="AC154" s="48" t="s">
        <v>1159</v>
      </c>
      <c r="AD154" s="48" t="s">
        <v>1160</v>
      </c>
      <c r="AE154" s="48" t="s">
        <v>1143</v>
      </c>
      <c r="AF154" s="48" t="s">
        <v>1143</v>
      </c>
      <c r="AG154" s="48" t="s">
        <v>1143</v>
      </c>
    </row>
    <row r="155" spans="1:33" x14ac:dyDescent="0.45">
      <c r="A155" s="48" t="s">
        <v>167</v>
      </c>
      <c r="B155" s="48" t="s">
        <v>186</v>
      </c>
      <c r="C155" s="48" t="s">
        <v>121</v>
      </c>
      <c r="D155" s="48" t="s">
        <v>189</v>
      </c>
      <c r="E155" s="48" t="s">
        <v>168</v>
      </c>
      <c r="F155" s="48" t="s">
        <v>191</v>
      </c>
      <c r="G155" s="48" t="s">
        <v>239</v>
      </c>
      <c r="H155" s="48" t="s">
        <v>240</v>
      </c>
      <c r="I155" s="48" t="s">
        <v>241</v>
      </c>
      <c r="J155" s="48" t="s">
        <v>242</v>
      </c>
      <c r="K155" s="48" t="s">
        <v>243</v>
      </c>
      <c r="L155" s="48" t="s">
        <v>1149</v>
      </c>
      <c r="M155" s="47"/>
      <c r="N155" s="48" t="s">
        <v>168</v>
      </c>
      <c r="O155" s="47"/>
      <c r="P155" s="47"/>
      <c r="Q155" s="47"/>
      <c r="R155" s="48" t="s">
        <v>244</v>
      </c>
      <c r="S155" s="47"/>
      <c r="T155" s="47"/>
      <c r="U155" s="48" t="s">
        <v>244</v>
      </c>
      <c r="V155" s="47"/>
      <c r="W155" s="48" t="s">
        <v>346</v>
      </c>
      <c r="X155" s="48" t="s">
        <v>1161</v>
      </c>
      <c r="Y155" s="48" t="s">
        <v>245</v>
      </c>
      <c r="Z155" s="48" t="s">
        <v>1162</v>
      </c>
      <c r="AA155" s="48" t="s">
        <v>1143</v>
      </c>
      <c r="AB155" s="48" t="s">
        <v>1163</v>
      </c>
      <c r="AC155" s="48" t="s">
        <v>1164</v>
      </c>
      <c r="AD155" s="48" t="s">
        <v>1165</v>
      </c>
      <c r="AE155" s="48" t="s">
        <v>1149</v>
      </c>
      <c r="AF155" s="48" t="s">
        <v>1149</v>
      </c>
      <c r="AG155" s="48" t="s">
        <v>1149</v>
      </c>
    </row>
    <row r="156" spans="1:33" x14ac:dyDescent="0.45">
      <c r="A156" s="48" t="s">
        <v>167</v>
      </c>
      <c r="B156" s="48" t="s">
        <v>186</v>
      </c>
      <c r="C156" s="48" t="s">
        <v>121</v>
      </c>
      <c r="D156" s="48" t="s">
        <v>189</v>
      </c>
      <c r="E156" s="48" t="s">
        <v>168</v>
      </c>
      <c r="F156" s="48" t="s">
        <v>191</v>
      </c>
      <c r="G156" s="48" t="s">
        <v>239</v>
      </c>
      <c r="H156" s="48" t="s">
        <v>240</v>
      </c>
      <c r="I156" s="48" t="s">
        <v>241</v>
      </c>
      <c r="J156" s="48" t="s">
        <v>242</v>
      </c>
      <c r="K156" s="48" t="s">
        <v>243</v>
      </c>
      <c r="L156" s="48" t="s">
        <v>1155</v>
      </c>
      <c r="M156" s="47"/>
      <c r="N156" s="48" t="s">
        <v>168</v>
      </c>
      <c r="O156" s="47"/>
      <c r="P156" s="47"/>
      <c r="Q156" s="47"/>
      <c r="R156" s="48" t="s">
        <v>244</v>
      </c>
      <c r="S156" s="47"/>
      <c r="T156" s="47"/>
      <c r="U156" s="48" t="s">
        <v>244</v>
      </c>
      <c r="V156" s="47"/>
      <c r="W156" s="48" t="s">
        <v>1166</v>
      </c>
      <c r="X156" s="48" t="s">
        <v>1167</v>
      </c>
      <c r="Y156" s="48" t="s">
        <v>245</v>
      </c>
      <c r="Z156" s="48" t="s">
        <v>1168</v>
      </c>
      <c r="AA156" s="48" t="s">
        <v>1149</v>
      </c>
      <c r="AB156" s="48" t="s">
        <v>1169</v>
      </c>
      <c r="AC156" s="48" t="s">
        <v>1170</v>
      </c>
      <c r="AD156" s="48" t="s">
        <v>1171</v>
      </c>
      <c r="AE156" s="48" t="s">
        <v>1155</v>
      </c>
      <c r="AF156" s="48" t="s">
        <v>1155</v>
      </c>
      <c r="AG156" s="48" t="s">
        <v>1155</v>
      </c>
    </row>
    <row r="157" spans="1:33" x14ac:dyDescent="0.45">
      <c r="A157" s="48" t="s">
        <v>167</v>
      </c>
      <c r="B157" s="48" t="s">
        <v>186</v>
      </c>
      <c r="C157" s="48" t="s">
        <v>121</v>
      </c>
      <c r="D157" s="48" t="s">
        <v>189</v>
      </c>
      <c r="E157" s="48" t="s">
        <v>168</v>
      </c>
      <c r="F157" s="48" t="s">
        <v>191</v>
      </c>
      <c r="G157" s="48" t="s">
        <v>239</v>
      </c>
      <c r="H157" s="48" t="s">
        <v>240</v>
      </c>
      <c r="I157" s="48" t="s">
        <v>241</v>
      </c>
      <c r="J157" s="48" t="s">
        <v>242</v>
      </c>
      <c r="K157" s="48" t="s">
        <v>243</v>
      </c>
      <c r="L157" s="48" t="s">
        <v>346</v>
      </c>
      <c r="M157" s="47"/>
      <c r="N157" s="48" t="s">
        <v>168</v>
      </c>
      <c r="O157" s="47"/>
      <c r="P157" s="47"/>
      <c r="Q157" s="47"/>
      <c r="R157" s="48" t="s">
        <v>244</v>
      </c>
      <c r="S157" s="47"/>
      <c r="T157" s="47"/>
      <c r="U157" s="48" t="s">
        <v>244</v>
      </c>
      <c r="V157" s="47"/>
      <c r="W157" s="48" t="s">
        <v>1172</v>
      </c>
      <c r="X157" s="48" t="s">
        <v>1173</v>
      </c>
      <c r="Y157" s="48" t="s">
        <v>245</v>
      </c>
      <c r="Z157" s="48" t="s">
        <v>1174</v>
      </c>
      <c r="AA157" s="48" t="s">
        <v>1155</v>
      </c>
      <c r="AB157" s="48" t="s">
        <v>1175</v>
      </c>
      <c r="AC157" s="48" t="s">
        <v>1176</v>
      </c>
      <c r="AD157" s="48" t="s">
        <v>1177</v>
      </c>
      <c r="AE157" s="48" t="s">
        <v>346</v>
      </c>
      <c r="AF157" s="48" t="s">
        <v>346</v>
      </c>
      <c r="AG157" s="48" t="s">
        <v>346</v>
      </c>
    </row>
    <row r="158" spans="1:33" x14ac:dyDescent="0.45">
      <c r="A158" s="48" t="s">
        <v>167</v>
      </c>
      <c r="B158" s="48" t="s">
        <v>186</v>
      </c>
      <c r="C158" s="48" t="s">
        <v>121</v>
      </c>
      <c r="D158" s="48" t="s">
        <v>189</v>
      </c>
      <c r="E158" s="48" t="s">
        <v>168</v>
      </c>
      <c r="F158" s="48" t="s">
        <v>191</v>
      </c>
      <c r="G158" s="48" t="s">
        <v>239</v>
      </c>
      <c r="H158" s="48" t="s">
        <v>240</v>
      </c>
      <c r="I158" s="48" t="s">
        <v>241</v>
      </c>
      <c r="J158" s="48" t="s">
        <v>242</v>
      </c>
      <c r="K158" s="48" t="s">
        <v>243</v>
      </c>
      <c r="L158" s="48" t="s">
        <v>1166</v>
      </c>
      <c r="M158" s="47"/>
      <c r="N158" s="48" t="s">
        <v>168</v>
      </c>
      <c r="O158" s="47"/>
      <c r="P158" s="47"/>
      <c r="Q158" s="47"/>
      <c r="R158" s="48" t="s">
        <v>244</v>
      </c>
      <c r="S158" s="47"/>
      <c r="T158" s="47"/>
      <c r="U158" s="48" t="s">
        <v>244</v>
      </c>
      <c r="V158" s="47"/>
      <c r="W158" s="48" t="s">
        <v>1178</v>
      </c>
      <c r="X158" s="48" t="s">
        <v>1179</v>
      </c>
      <c r="Y158" s="48" t="s">
        <v>245</v>
      </c>
      <c r="Z158" s="48" t="s">
        <v>1180</v>
      </c>
      <c r="AA158" s="48" t="s">
        <v>346</v>
      </c>
      <c r="AB158" s="48" t="s">
        <v>1181</v>
      </c>
      <c r="AC158" s="48" t="s">
        <v>1182</v>
      </c>
      <c r="AD158" s="48" t="s">
        <v>1183</v>
      </c>
      <c r="AE158" s="48" t="s">
        <v>1166</v>
      </c>
      <c r="AF158" s="48" t="s">
        <v>1166</v>
      </c>
      <c r="AG158" s="48" t="s">
        <v>1166</v>
      </c>
    </row>
    <row r="159" spans="1:33" x14ac:dyDescent="0.45">
      <c r="A159" s="48" t="s">
        <v>167</v>
      </c>
      <c r="B159" s="48" t="s">
        <v>186</v>
      </c>
      <c r="C159" s="48" t="s">
        <v>121</v>
      </c>
      <c r="D159" s="48" t="s">
        <v>189</v>
      </c>
      <c r="E159" s="48" t="s">
        <v>168</v>
      </c>
      <c r="F159" s="48" t="s">
        <v>191</v>
      </c>
      <c r="G159" s="48" t="s">
        <v>239</v>
      </c>
      <c r="H159" s="48" t="s">
        <v>240</v>
      </c>
      <c r="I159" s="48" t="s">
        <v>241</v>
      </c>
      <c r="J159" s="48" t="s">
        <v>242</v>
      </c>
      <c r="K159" s="48" t="s">
        <v>243</v>
      </c>
      <c r="L159" s="48" t="s">
        <v>1172</v>
      </c>
      <c r="M159" s="47"/>
      <c r="N159" s="48" t="s">
        <v>168</v>
      </c>
      <c r="O159" s="47"/>
      <c r="P159" s="47"/>
      <c r="Q159" s="47"/>
      <c r="R159" s="48" t="s">
        <v>244</v>
      </c>
      <c r="S159" s="47"/>
      <c r="T159" s="47"/>
      <c r="U159" s="48" t="s">
        <v>244</v>
      </c>
      <c r="V159" s="47"/>
      <c r="W159" s="48" t="s">
        <v>1184</v>
      </c>
      <c r="X159" s="48" t="s">
        <v>1185</v>
      </c>
      <c r="Y159" s="48" t="s">
        <v>245</v>
      </c>
      <c r="Z159" s="48" t="s">
        <v>1186</v>
      </c>
      <c r="AA159" s="48" t="s">
        <v>1166</v>
      </c>
      <c r="AB159" s="48" t="s">
        <v>1187</v>
      </c>
      <c r="AC159" s="48" t="s">
        <v>1188</v>
      </c>
      <c r="AD159" s="48" t="s">
        <v>1189</v>
      </c>
      <c r="AE159" s="48" t="s">
        <v>1172</v>
      </c>
      <c r="AF159" s="48" t="s">
        <v>1172</v>
      </c>
      <c r="AG159" s="48" t="s">
        <v>1172</v>
      </c>
    </row>
    <row r="160" spans="1:33" x14ac:dyDescent="0.45">
      <c r="A160" s="48" t="s">
        <v>167</v>
      </c>
      <c r="B160" s="48" t="s">
        <v>186</v>
      </c>
      <c r="C160" s="48" t="s">
        <v>121</v>
      </c>
      <c r="D160" s="48" t="s">
        <v>189</v>
      </c>
      <c r="E160" s="48" t="s">
        <v>168</v>
      </c>
      <c r="F160" s="48" t="s">
        <v>191</v>
      </c>
      <c r="G160" s="48" t="s">
        <v>239</v>
      </c>
      <c r="H160" s="48" t="s">
        <v>240</v>
      </c>
      <c r="I160" s="48" t="s">
        <v>241</v>
      </c>
      <c r="J160" s="48" t="s">
        <v>242</v>
      </c>
      <c r="K160" s="48" t="s">
        <v>243</v>
      </c>
      <c r="L160" s="48" t="s">
        <v>1178</v>
      </c>
      <c r="M160" s="47"/>
      <c r="N160" s="48" t="s">
        <v>168</v>
      </c>
      <c r="O160" s="47"/>
      <c r="P160" s="47"/>
      <c r="Q160" s="47"/>
      <c r="R160" s="48" t="s">
        <v>244</v>
      </c>
      <c r="S160" s="47"/>
      <c r="T160" s="47"/>
      <c r="U160" s="48" t="s">
        <v>244</v>
      </c>
      <c r="V160" s="47"/>
      <c r="W160" s="48" t="s">
        <v>1190</v>
      </c>
      <c r="X160" s="48" t="s">
        <v>1191</v>
      </c>
      <c r="Y160" s="48" t="s">
        <v>245</v>
      </c>
      <c r="Z160" s="48" t="s">
        <v>1192</v>
      </c>
      <c r="AA160" s="48" t="s">
        <v>1172</v>
      </c>
      <c r="AB160" s="48" t="s">
        <v>1193</v>
      </c>
      <c r="AC160" s="48" t="s">
        <v>1194</v>
      </c>
      <c r="AD160" s="48" t="s">
        <v>1195</v>
      </c>
      <c r="AE160" s="48" t="s">
        <v>1178</v>
      </c>
      <c r="AF160" s="48" t="s">
        <v>1178</v>
      </c>
      <c r="AG160" s="48" t="s">
        <v>1178</v>
      </c>
    </row>
    <row r="161" spans="1:33" x14ac:dyDescent="0.45">
      <c r="A161" s="48" t="s">
        <v>167</v>
      </c>
      <c r="B161" s="48" t="s">
        <v>186</v>
      </c>
      <c r="C161" s="48" t="s">
        <v>121</v>
      </c>
      <c r="D161" s="48" t="s">
        <v>189</v>
      </c>
      <c r="E161" s="48" t="s">
        <v>168</v>
      </c>
      <c r="F161" s="48" t="s">
        <v>191</v>
      </c>
      <c r="G161" s="48" t="s">
        <v>239</v>
      </c>
      <c r="H161" s="48" t="s">
        <v>240</v>
      </c>
      <c r="I161" s="48" t="s">
        <v>241</v>
      </c>
      <c r="J161" s="48" t="s">
        <v>242</v>
      </c>
      <c r="K161" s="48" t="s">
        <v>243</v>
      </c>
      <c r="L161" s="48" t="s">
        <v>1184</v>
      </c>
      <c r="M161" s="47"/>
      <c r="N161" s="48" t="s">
        <v>168</v>
      </c>
      <c r="O161" s="47"/>
      <c r="P161" s="47"/>
      <c r="Q161" s="47"/>
      <c r="R161" s="48" t="s">
        <v>244</v>
      </c>
      <c r="S161" s="47"/>
      <c r="T161" s="47"/>
      <c r="U161" s="48" t="s">
        <v>244</v>
      </c>
      <c r="V161" s="47"/>
      <c r="W161" s="48" t="s">
        <v>1196</v>
      </c>
      <c r="X161" s="48" t="s">
        <v>1197</v>
      </c>
      <c r="Y161" s="48" t="s">
        <v>245</v>
      </c>
      <c r="Z161" s="48" t="s">
        <v>1198</v>
      </c>
      <c r="AA161" s="48" t="s">
        <v>1178</v>
      </c>
      <c r="AB161" s="48" t="s">
        <v>1199</v>
      </c>
      <c r="AC161" s="48" t="s">
        <v>1200</v>
      </c>
      <c r="AD161" s="48" t="s">
        <v>1201</v>
      </c>
      <c r="AE161" s="48" t="s">
        <v>1184</v>
      </c>
      <c r="AF161" s="48" t="s">
        <v>1184</v>
      </c>
      <c r="AG161" s="48" t="s">
        <v>1184</v>
      </c>
    </row>
    <row r="162" spans="1:33" x14ac:dyDescent="0.45">
      <c r="A162" s="48" t="s">
        <v>167</v>
      </c>
      <c r="B162" s="48" t="s">
        <v>186</v>
      </c>
      <c r="C162" s="48" t="s">
        <v>121</v>
      </c>
      <c r="D162" s="48" t="s">
        <v>189</v>
      </c>
      <c r="E162" s="48" t="s">
        <v>168</v>
      </c>
      <c r="F162" s="48" t="s">
        <v>191</v>
      </c>
      <c r="G162" s="48" t="s">
        <v>239</v>
      </c>
      <c r="H162" s="48" t="s">
        <v>240</v>
      </c>
      <c r="I162" s="48" t="s">
        <v>241</v>
      </c>
      <c r="J162" s="48" t="s">
        <v>242</v>
      </c>
      <c r="K162" s="48" t="s">
        <v>243</v>
      </c>
      <c r="L162" s="48" t="s">
        <v>1190</v>
      </c>
      <c r="M162" s="47"/>
      <c r="N162" s="48" t="s">
        <v>168</v>
      </c>
      <c r="O162" s="47"/>
      <c r="P162" s="47"/>
      <c r="Q162" s="47"/>
      <c r="R162" s="48" t="s">
        <v>244</v>
      </c>
      <c r="S162" s="47"/>
      <c r="T162" s="47"/>
      <c r="U162" s="48" t="s">
        <v>244</v>
      </c>
      <c r="V162" s="47"/>
      <c r="W162" s="48" t="s">
        <v>1202</v>
      </c>
      <c r="X162" s="48" t="s">
        <v>1203</v>
      </c>
      <c r="Y162" s="48" t="s">
        <v>245</v>
      </c>
      <c r="Z162" s="48" t="s">
        <v>1204</v>
      </c>
      <c r="AA162" s="48" t="s">
        <v>1184</v>
      </c>
      <c r="AB162" s="48" t="s">
        <v>1205</v>
      </c>
      <c r="AC162" s="48" t="s">
        <v>1206</v>
      </c>
      <c r="AD162" s="48" t="s">
        <v>1207</v>
      </c>
      <c r="AE162" s="48" t="s">
        <v>1190</v>
      </c>
      <c r="AF162" s="48" t="s">
        <v>1190</v>
      </c>
      <c r="AG162" s="48" t="s">
        <v>1190</v>
      </c>
    </row>
    <row r="163" spans="1:33" x14ac:dyDescent="0.45">
      <c r="A163" s="48" t="s">
        <v>167</v>
      </c>
      <c r="B163" s="48" t="s">
        <v>186</v>
      </c>
      <c r="C163" s="48" t="s">
        <v>121</v>
      </c>
      <c r="D163" s="48" t="s">
        <v>189</v>
      </c>
      <c r="E163" s="48" t="s">
        <v>168</v>
      </c>
      <c r="F163" s="48" t="s">
        <v>191</v>
      </c>
      <c r="G163" s="48" t="s">
        <v>239</v>
      </c>
      <c r="H163" s="48" t="s">
        <v>240</v>
      </c>
      <c r="I163" s="48" t="s">
        <v>241</v>
      </c>
      <c r="J163" s="48" t="s">
        <v>242</v>
      </c>
      <c r="K163" s="48" t="s">
        <v>243</v>
      </c>
      <c r="L163" s="48" t="s">
        <v>1196</v>
      </c>
      <c r="M163" s="47"/>
      <c r="N163" s="48" t="s">
        <v>168</v>
      </c>
      <c r="O163" s="47"/>
      <c r="P163" s="47"/>
      <c r="Q163" s="47"/>
      <c r="R163" s="48" t="s">
        <v>244</v>
      </c>
      <c r="S163" s="47"/>
      <c r="T163" s="47"/>
      <c r="U163" s="48" t="s">
        <v>244</v>
      </c>
      <c r="V163" s="47"/>
      <c r="W163" s="48" t="s">
        <v>1208</v>
      </c>
      <c r="X163" s="48" t="s">
        <v>1209</v>
      </c>
      <c r="Y163" s="48" t="s">
        <v>245</v>
      </c>
      <c r="Z163" s="48" t="s">
        <v>1210</v>
      </c>
      <c r="AA163" s="48" t="s">
        <v>1190</v>
      </c>
      <c r="AB163" s="48" t="s">
        <v>1211</v>
      </c>
      <c r="AC163" s="48" t="s">
        <v>1212</v>
      </c>
      <c r="AD163" s="48" t="s">
        <v>1213</v>
      </c>
      <c r="AE163" s="48" t="s">
        <v>1196</v>
      </c>
      <c r="AF163" s="48" t="s">
        <v>1196</v>
      </c>
      <c r="AG163" s="48" t="s">
        <v>1196</v>
      </c>
    </row>
    <row r="164" spans="1:33" x14ac:dyDescent="0.45">
      <c r="A164" s="48" t="s">
        <v>167</v>
      </c>
      <c r="B164" s="48" t="s">
        <v>186</v>
      </c>
      <c r="C164" s="48" t="s">
        <v>121</v>
      </c>
      <c r="D164" s="48" t="s">
        <v>189</v>
      </c>
      <c r="E164" s="48" t="s">
        <v>168</v>
      </c>
      <c r="F164" s="48" t="s">
        <v>191</v>
      </c>
      <c r="G164" s="48" t="s">
        <v>239</v>
      </c>
      <c r="H164" s="48" t="s">
        <v>240</v>
      </c>
      <c r="I164" s="48" t="s">
        <v>241</v>
      </c>
      <c r="J164" s="48" t="s">
        <v>242</v>
      </c>
      <c r="K164" s="48" t="s">
        <v>243</v>
      </c>
      <c r="L164" s="48" t="s">
        <v>1202</v>
      </c>
      <c r="M164" s="47"/>
      <c r="N164" s="48" t="s">
        <v>168</v>
      </c>
      <c r="O164" s="47"/>
      <c r="P164" s="47"/>
      <c r="Q164" s="47"/>
      <c r="R164" s="48" t="s">
        <v>244</v>
      </c>
      <c r="S164" s="47"/>
      <c r="T164" s="47"/>
      <c r="U164" s="48" t="s">
        <v>244</v>
      </c>
      <c r="V164" s="47"/>
      <c r="W164" s="48" t="s">
        <v>1214</v>
      </c>
      <c r="X164" s="48" t="s">
        <v>1215</v>
      </c>
      <c r="Y164" s="48" t="s">
        <v>245</v>
      </c>
      <c r="Z164" s="48" t="s">
        <v>1216</v>
      </c>
      <c r="AA164" s="48" t="s">
        <v>1196</v>
      </c>
      <c r="AB164" s="48" t="s">
        <v>1217</v>
      </c>
      <c r="AC164" s="48" t="s">
        <v>1218</v>
      </c>
      <c r="AD164" s="48" t="s">
        <v>1219</v>
      </c>
      <c r="AE164" s="48" t="s">
        <v>1202</v>
      </c>
      <c r="AF164" s="48" t="s">
        <v>1202</v>
      </c>
      <c r="AG164" s="48" t="s">
        <v>1202</v>
      </c>
    </row>
    <row r="165" spans="1:33" x14ac:dyDescent="0.45">
      <c r="A165" s="48" t="s">
        <v>167</v>
      </c>
      <c r="B165" s="48" t="s">
        <v>186</v>
      </c>
      <c r="C165" s="48" t="s">
        <v>121</v>
      </c>
      <c r="D165" s="48" t="s">
        <v>189</v>
      </c>
      <c r="E165" s="48" t="s">
        <v>168</v>
      </c>
      <c r="F165" s="48" t="s">
        <v>191</v>
      </c>
      <c r="G165" s="48" t="s">
        <v>239</v>
      </c>
      <c r="H165" s="48" t="s">
        <v>240</v>
      </c>
      <c r="I165" s="48" t="s">
        <v>241</v>
      </c>
      <c r="J165" s="48" t="s">
        <v>242</v>
      </c>
      <c r="K165" s="48" t="s">
        <v>243</v>
      </c>
      <c r="L165" s="48" t="s">
        <v>1208</v>
      </c>
      <c r="M165" s="47"/>
      <c r="N165" s="48" t="s">
        <v>168</v>
      </c>
      <c r="O165" s="47"/>
      <c r="P165" s="47"/>
      <c r="Q165" s="47"/>
      <c r="R165" s="48" t="s">
        <v>244</v>
      </c>
      <c r="S165" s="47"/>
      <c r="T165" s="47"/>
      <c r="U165" s="48" t="s">
        <v>244</v>
      </c>
      <c r="V165" s="47"/>
      <c r="W165" s="48" t="s">
        <v>1220</v>
      </c>
      <c r="X165" s="48" t="s">
        <v>1221</v>
      </c>
      <c r="Y165" s="48" t="s">
        <v>245</v>
      </c>
      <c r="Z165" s="48" t="s">
        <v>1222</v>
      </c>
      <c r="AA165" s="48" t="s">
        <v>1202</v>
      </c>
      <c r="AB165" s="48" t="s">
        <v>1223</v>
      </c>
      <c r="AC165" s="48" t="s">
        <v>1224</v>
      </c>
      <c r="AD165" s="48" t="s">
        <v>1225</v>
      </c>
      <c r="AE165" s="48" t="s">
        <v>1208</v>
      </c>
      <c r="AF165" s="48" t="s">
        <v>1208</v>
      </c>
      <c r="AG165" s="48" t="s">
        <v>1208</v>
      </c>
    </row>
    <row r="166" spans="1:33" x14ac:dyDescent="0.45">
      <c r="A166" s="48" t="s">
        <v>167</v>
      </c>
      <c r="B166" s="48" t="s">
        <v>186</v>
      </c>
      <c r="C166" s="48" t="s">
        <v>121</v>
      </c>
      <c r="D166" s="48" t="s">
        <v>189</v>
      </c>
      <c r="E166" s="48" t="s">
        <v>168</v>
      </c>
      <c r="F166" s="48" t="s">
        <v>191</v>
      </c>
      <c r="G166" s="48" t="s">
        <v>239</v>
      </c>
      <c r="H166" s="48" t="s">
        <v>240</v>
      </c>
      <c r="I166" s="48" t="s">
        <v>241</v>
      </c>
      <c r="J166" s="48" t="s">
        <v>242</v>
      </c>
      <c r="K166" s="48" t="s">
        <v>243</v>
      </c>
      <c r="L166" s="48" t="s">
        <v>1214</v>
      </c>
      <c r="M166" s="47"/>
      <c r="N166" s="48" t="s">
        <v>168</v>
      </c>
      <c r="O166" s="47"/>
      <c r="P166" s="47"/>
      <c r="Q166" s="47"/>
      <c r="R166" s="48" t="s">
        <v>244</v>
      </c>
      <c r="S166" s="47"/>
      <c r="T166" s="47"/>
      <c r="U166" s="48" t="s">
        <v>244</v>
      </c>
      <c r="V166" s="47"/>
      <c r="W166" s="48" t="s">
        <v>352</v>
      </c>
      <c r="X166" s="48" t="s">
        <v>1226</v>
      </c>
      <c r="Y166" s="48" t="s">
        <v>245</v>
      </c>
      <c r="Z166" s="48" t="s">
        <v>1227</v>
      </c>
      <c r="AA166" s="48" t="s">
        <v>1208</v>
      </c>
      <c r="AB166" s="48" t="s">
        <v>1228</v>
      </c>
      <c r="AC166" s="48" t="s">
        <v>1229</v>
      </c>
      <c r="AD166" s="48" t="s">
        <v>1230</v>
      </c>
      <c r="AE166" s="48" t="s">
        <v>1214</v>
      </c>
      <c r="AF166" s="48" t="s">
        <v>1214</v>
      </c>
      <c r="AG166" s="48" t="s">
        <v>1214</v>
      </c>
    </row>
    <row r="167" spans="1:33" x14ac:dyDescent="0.45">
      <c r="A167" s="48" t="s">
        <v>167</v>
      </c>
      <c r="B167" s="48" t="s">
        <v>186</v>
      </c>
      <c r="C167" s="48" t="s">
        <v>121</v>
      </c>
      <c r="D167" s="48" t="s">
        <v>189</v>
      </c>
      <c r="E167" s="48" t="s">
        <v>168</v>
      </c>
      <c r="F167" s="48" t="s">
        <v>191</v>
      </c>
      <c r="G167" s="48" t="s">
        <v>239</v>
      </c>
      <c r="H167" s="48" t="s">
        <v>240</v>
      </c>
      <c r="I167" s="48" t="s">
        <v>241</v>
      </c>
      <c r="J167" s="48" t="s">
        <v>242</v>
      </c>
      <c r="K167" s="48" t="s">
        <v>243</v>
      </c>
      <c r="L167" s="48" t="s">
        <v>1220</v>
      </c>
      <c r="M167" s="47"/>
      <c r="N167" s="48" t="s">
        <v>168</v>
      </c>
      <c r="O167" s="47"/>
      <c r="P167" s="47"/>
      <c r="Q167" s="47"/>
      <c r="R167" s="48" t="s">
        <v>244</v>
      </c>
      <c r="S167" s="47"/>
      <c r="T167" s="47"/>
      <c r="U167" s="48" t="s">
        <v>244</v>
      </c>
      <c r="V167" s="47"/>
      <c r="W167" s="48" t="s">
        <v>1231</v>
      </c>
      <c r="X167" s="48" t="s">
        <v>1232</v>
      </c>
      <c r="Y167" s="48" t="s">
        <v>245</v>
      </c>
      <c r="Z167" s="48" t="s">
        <v>1233</v>
      </c>
      <c r="AA167" s="48" t="s">
        <v>1214</v>
      </c>
      <c r="AB167" s="48" t="s">
        <v>1234</v>
      </c>
      <c r="AC167" s="48" t="s">
        <v>1235</v>
      </c>
      <c r="AD167" s="48" t="s">
        <v>1236</v>
      </c>
      <c r="AE167" s="48" t="s">
        <v>1220</v>
      </c>
      <c r="AF167" s="48" t="s">
        <v>1220</v>
      </c>
      <c r="AG167" s="48" t="s">
        <v>1220</v>
      </c>
    </row>
    <row r="168" spans="1:33" x14ac:dyDescent="0.45">
      <c r="A168" s="48" t="s">
        <v>167</v>
      </c>
      <c r="B168" s="48" t="s">
        <v>186</v>
      </c>
      <c r="C168" s="48" t="s">
        <v>121</v>
      </c>
      <c r="D168" s="48" t="s">
        <v>189</v>
      </c>
      <c r="E168" s="48" t="s">
        <v>168</v>
      </c>
      <c r="F168" s="48" t="s">
        <v>191</v>
      </c>
      <c r="G168" s="48" t="s">
        <v>239</v>
      </c>
      <c r="H168" s="48" t="s">
        <v>240</v>
      </c>
      <c r="I168" s="48" t="s">
        <v>241</v>
      </c>
      <c r="J168" s="48" t="s">
        <v>242</v>
      </c>
      <c r="K168" s="48" t="s">
        <v>243</v>
      </c>
      <c r="L168" s="48" t="s">
        <v>352</v>
      </c>
      <c r="M168" s="47"/>
      <c r="N168" s="48" t="s">
        <v>168</v>
      </c>
      <c r="O168" s="47"/>
      <c r="P168" s="47"/>
      <c r="Q168" s="47"/>
      <c r="R168" s="48" t="s">
        <v>244</v>
      </c>
      <c r="S168" s="47"/>
      <c r="T168" s="47"/>
      <c r="U168" s="48" t="s">
        <v>244</v>
      </c>
      <c r="V168" s="47"/>
      <c r="W168" s="48" t="s">
        <v>1237</v>
      </c>
      <c r="X168" s="48" t="s">
        <v>1238</v>
      </c>
      <c r="Y168" s="48" t="s">
        <v>245</v>
      </c>
      <c r="Z168" s="48" t="s">
        <v>1239</v>
      </c>
      <c r="AA168" s="48" t="s">
        <v>1220</v>
      </c>
      <c r="AB168" s="48" t="s">
        <v>1240</v>
      </c>
      <c r="AC168" s="48" t="s">
        <v>1241</v>
      </c>
      <c r="AD168" s="48" t="s">
        <v>1242</v>
      </c>
      <c r="AE168" s="48" t="s">
        <v>352</v>
      </c>
      <c r="AF168" s="48" t="s">
        <v>352</v>
      </c>
      <c r="AG168" s="48" t="s">
        <v>352</v>
      </c>
    </row>
    <row r="169" spans="1:33" x14ac:dyDescent="0.45">
      <c r="A169" s="48" t="s">
        <v>167</v>
      </c>
      <c r="B169" s="48" t="s">
        <v>186</v>
      </c>
      <c r="C169" s="48" t="s">
        <v>121</v>
      </c>
      <c r="D169" s="48" t="s">
        <v>189</v>
      </c>
      <c r="E169" s="48" t="s">
        <v>168</v>
      </c>
      <c r="F169" s="48" t="s">
        <v>191</v>
      </c>
      <c r="G169" s="48" t="s">
        <v>239</v>
      </c>
      <c r="H169" s="48" t="s">
        <v>240</v>
      </c>
      <c r="I169" s="48" t="s">
        <v>241</v>
      </c>
      <c r="J169" s="48" t="s">
        <v>242</v>
      </c>
      <c r="K169" s="48" t="s">
        <v>243</v>
      </c>
      <c r="L169" s="48" t="s">
        <v>1231</v>
      </c>
      <c r="M169" s="47"/>
      <c r="N169" s="48" t="s">
        <v>168</v>
      </c>
      <c r="O169" s="47"/>
      <c r="P169" s="47"/>
      <c r="Q169" s="47"/>
      <c r="R169" s="48" t="s">
        <v>244</v>
      </c>
      <c r="S169" s="47"/>
      <c r="T169" s="47"/>
      <c r="U169" s="48" t="s">
        <v>244</v>
      </c>
      <c r="V169" s="47"/>
      <c r="W169" s="48" t="s">
        <v>1243</v>
      </c>
      <c r="X169" s="48" t="s">
        <v>1244</v>
      </c>
      <c r="Y169" s="48" t="s">
        <v>245</v>
      </c>
      <c r="Z169" s="48" t="s">
        <v>1245</v>
      </c>
      <c r="AA169" s="48" t="s">
        <v>352</v>
      </c>
      <c r="AB169" s="48" t="s">
        <v>1246</v>
      </c>
      <c r="AC169" s="48" t="s">
        <v>1247</v>
      </c>
      <c r="AD169" s="48" t="s">
        <v>1248</v>
      </c>
      <c r="AE169" s="48" t="s">
        <v>1231</v>
      </c>
      <c r="AF169" s="48" t="s">
        <v>1231</v>
      </c>
      <c r="AG169" s="48" t="s">
        <v>1231</v>
      </c>
    </row>
    <row r="170" spans="1:33" x14ac:dyDescent="0.45">
      <c r="A170" s="48" t="s">
        <v>167</v>
      </c>
      <c r="B170" s="48" t="s">
        <v>186</v>
      </c>
      <c r="C170" s="48" t="s">
        <v>121</v>
      </c>
      <c r="D170" s="48" t="s">
        <v>189</v>
      </c>
      <c r="E170" s="48" t="s">
        <v>168</v>
      </c>
      <c r="F170" s="48" t="s">
        <v>191</v>
      </c>
      <c r="G170" s="48" t="s">
        <v>239</v>
      </c>
      <c r="H170" s="48" t="s">
        <v>240</v>
      </c>
      <c r="I170" s="48" t="s">
        <v>241</v>
      </c>
      <c r="J170" s="48" t="s">
        <v>242</v>
      </c>
      <c r="K170" s="48" t="s">
        <v>243</v>
      </c>
      <c r="L170" s="48" t="s">
        <v>1237</v>
      </c>
      <c r="M170" s="47"/>
      <c r="N170" s="48" t="s">
        <v>168</v>
      </c>
      <c r="O170" s="47"/>
      <c r="P170" s="47"/>
      <c r="Q170" s="47"/>
      <c r="R170" s="48" t="s">
        <v>244</v>
      </c>
      <c r="S170" s="47"/>
      <c r="T170" s="47"/>
      <c r="U170" s="48" t="s">
        <v>244</v>
      </c>
      <c r="V170" s="47"/>
      <c r="W170" s="48" t="s">
        <v>1249</v>
      </c>
      <c r="X170" s="48" t="s">
        <v>1250</v>
      </c>
      <c r="Y170" s="48" t="s">
        <v>245</v>
      </c>
      <c r="Z170" s="48" t="s">
        <v>1251</v>
      </c>
      <c r="AA170" s="48" t="s">
        <v>1231</v>
      </c>
      <c r="AB170" s="48" t="s">
        <v>1252</v>
      </c>
      <c r="AC170" s="48" t="s">
        <v>1253</v>
      </c>
      <c r="AD170" s="48" t="s">
        <v>1254</v>
      </c>
      <c r="AE170" s="48" t="s">
        <v>1237</v>
      </c>
      <c r="AF170" s="48" t="s">
        <v>1237</v>
      </c>
      <c r="AG170" s="48" t="s">
        <v>1237</v>
      </c>
    </row>
    <row r="171" spans="1:33" x14ac:dyDescent="0.45">
      <c r="A171" s="48" t="s">
        <v>167</v>
      </c>
      <c r="B171" s="48" t="s">
        <v>186</v>
      </c>
      <c r="C171" s="48" t="s">
        <v>121</v>
      </c>
      <c r="D171" s="48" t="s">
        <v>189</v>
      </c>
      <c r="E171" s="48" t="s">
        <v>168</v>
      </c>
      <c r="F171" s="48" t="s">
        <v>191</v>
      </c>
      <c r="G171" s="48" t="s">
        <v>239</v>
      </c>
      <c r="H171" s="48" t="s">
        <v>240</v>
      </c>
      <c r="I171" s="48" t="s">
        <v>241</v>
      </c>
      <c r="J171" s="48" t="s">
        <v>242</v>
      </c>
      <c r="K171" s="48" t="s">
        <v>243</v>
      </c>
      <c r="L171" s="48" t="s">
        <v>1243</v>
      </c>
      <c r="M171" s="47"/>
      <c r="N171" s="48" t="s">
        <v>168</v>
      </c>
      <c r="O171" s="47"/>
      <c r="P171" s="47"/>
      <c r="Q171" s="47"/>
      <c r="R171" s="48" t="s">
        <v>244</v>
      </c>
      <c r="S171" s="47"/>
      <c r="T171" s="47"/>
      <c r="U171" s="48" t="s">
        <v>244</v>
      </c>
      <c r="V171" s="47"/>
      <c r="W171" s="48" t="s">
        <v>1255</v>
      </c>
      <c r="X171" s="48" t="s">
        <v>1256</v>
      </c>
      <c r="Y171" s="48" t="s">
        <v>245</v>
      </c>
      <c r="Z171" s="48" t="s">
        <v>1257</v>
      </c>
      <c r="AA171" s="48" t="s">
        <v>1237</v>
      </c>
      <c r="AB171" s="48" t="s">
        <v>1258</v>
      </c>
      <c r="AC171" s="48" t="s">
        <v>1259</v>
      </c>
      <c r="AD171" s="48" t="s">
        <v>1260</v>
      </c>
      <c r="AE171" s="48" t="s">
        <v>1243</v>
      </c>
      <c r="AF171" s="48" t="s">
        <v>1243</v>
      </c>
      <c r="AG171" s="48" t="s">
        <v>1243</v>
      </c>
    </row>
    <row r="172" spans="1:33" x14ac:dyDescent="0.45">
      <c r="A172" s="48" t="s">
        <v>167</v>
      </c>
      <c r="B172" s="48" t="s">
        <v>186</v>
      </c>
      <c r="C172" s="48" t="s">
        <v>121</v>
      </c>
      <c r="D172" s="48" t="s">
        <v>189</v>
      </c>
      <c r="E172" s="48" t="s">
        <v>168</v>
      </c>
      <c r="F172" s="48" t="s">
        <v>191</v>
      </c>
      <c r="G172" s="48" t="s">
        <v>239</v>
      </c>
      <c r="H172" s="48" t="s">
        <v>240</v>
      </c>
      <c r="I172" s="48" t="s">
        <v>241</v>
      </c>
      <c r="J172" s="48" t="s">
        <v>242</v>
      </c>
      <c r="K172" s="48" t="s">
        <v>243</v>
      </c>
      <c r="L172" s="48" t="s">
        <v>1249</v>
      </c>
      <c r="M172" s="47"/>
      <c r="N172" s="48" t="s">
        <v>168</v>
      </c>
      <c r="O172" s="47"/>
      <c r="P172" s="47"/>
      <c r="Q172" s="47"/>
      <c r="R172" s="48" t="s">
        <v>244</v>
      </c>
      <c r="S172" s="47"/>
      <c r="T172" s="47"/>
      <c r="U172" s="48" t="s">
        <v>244</v>
      </c>
      <c r="V172" s="47"/>
      <c r="W172" s="48" t="s">
        <v>1261</v>
      </c>
      <c r="X172" s="48" t="s">
        <v>1262</v>
      </c>
      <c r="Y172" s="48" t="s">
        <v>245</v>
      </c>
      <c r="Z172" s="48" t="s">
        <v>1263</v>
      </c>
      <c r="AA172" s="48" t="s">
        <v>1243</v>
      </c>
      <c r="AB172" s="48" t="s">
        <v>1264</v>
      </c>
      <c r="AC172" s="48" t="s">
        <v>1265</v>
      </c>
      <c r="AD172" s="48" t="s">
        <v>1266</v>
      </c>
      <c r="AE172" s="48" t="s">
        <v>1249</v>
      </c>
      <c r="AF172" s="48" t="s">
        <v>1249</v>
      </c>
      <c r="AG172" s="48" t="s">
        <v>1249</v>
      </c>
    </row>
    <row r="173" spans="1:33" x14ac:dyDescent="0.45">
      <c r="A173" s="48" t="s">
        <v>167</v>
      </c>
      <c r="B173" s="48" t="s">
        <v>186</v>
      </c>
      <c r="C173" s="48" t="s">
        <v>121</v>
      </c>
      <c r="D173" s="48" t="s">
        <v>189</v>
      </c>
      <c r="E173" s="48" t="s">
        <v>168</v>
      </c>
      <c r="F173" s="48" t="s">
        <v>191</v>
      </c>
      <c r="G173" s="48" t="s">
        <v>239</v>
      </c>
      <c r="H173" s="48" t="s">
        <v>240</v>
      </c>
      <c r="I173" s="48" t="s">
        <v>241</v>
      </c>
      <c r="J173" s="48" t="s">
        <v>242</v>
      </c>
      <c r="K173" s="48" t="s">
        <v>243</v>
      </c>
      <c r="L173" s="48" t="s">
        <v>1255</v>
      </c>
      <c r="M173" s="47"/>
      <c r="N173" s="48" t="s">
        <v>168</v>
      </c>
      <c r="O173" s="47"/>
      <c r="P173" s="47"/>
      <c r="Q173" s="47"/>
      <c r="R173" s="48" t="s">
        <v>244</v>
      </c>
      <c r="S173" s="47"/>
      <c r="T173" s="47"/>
      <c r="U173" s="48" t="s">
        <v>244</v>
      </c>
      <c r="V173" s="47"/>
      <c r="W173" s="48" t="s">
        <v>1267</v>
      </c>
      <c r="X173" s="48" t="s">
        <v>1268</v>
      </c>
      <c r="Y173" s="48" t="s">
        <v>245</v>
      </c>
      <c r="Z173" s="48" t="s">
        <v>1269</v>
      </c>
      <c r="AA173" s="48" t="s">
        <v>1249</v>
      </c>
      <c r="AB173" s="48" t="s">
        <v>1270</v>
      </c>
      <c r="AC173" s="48" t="s">
        <v>1271</v>
      </c>
      <c r="AD173" s="48" t="s">
        <v>1272</v>
      </c>
      <c r="AE173" s="48" t="s">
        <v>1255</v>
      </c>
      <c r="AF173" s="48" t="s">
        <v>1255</v>
      </c>
      <c r="AG173" s="48" t="s">
        <v>1255</v>
      </c>
    </row>
    <row r="174" spans="1:33" x14ac:dyDescent="0.45">
      <c r="A174" s="48" t="s">
        <v>167</v>
      </c>
      <c r="B174" s="48" t="s">
        <v>186</v>
      </c>
      <c r="C174" s="48" t="s">
        <v>121</v>
      </c>
      <c r="D174" s="48" t="s">
        <v>189</v>
      </c>
      <c r="E174" s="48" t="s">
        <v>168</v>
      </c>
      <c r="F174" s="48" t="s">
        <v>191</v>
      </c>
      <c r="G174" s="48" t="s">
        <v>239</v>
      </c>
      <c r="H174" s="48" t="s">
        <v>240</v>
      </c>
      <c r="I174" s="48" t="s">
        <v>241</v>
      </c>
      <c r="J174" s="48" t="s">
        <v>242</v>
      </c>
      <c r="K174" s="48" t="s">
        <v>243</v>
      </c>
      <c r="L174" s="48" t="s">
        <v>1261</v>
      </c>
      <c r="M174" s="47"/>
      <c r="N174" s="48" t="s">
        <v>168</v>
      </c>
      <c r="O174" s="47"/>
      <c r="P174" s="47"/>
      <c r="Q174" s="47"/>
      <c r="R174" s="48" t="s">
        <v>244</v>
      </c>
      <c r="S174" s="47"/>
      <c r="T174" s="47"/>
      <c r="U174" s="48" t="s">
        <v>244</v>
      </c>
      <c r="V174" s="47"/>
      <c r="W174" s="48" t="s">
        <v>1273</v>
      </c>
      <c r="X174" s="48" t="s">
        <v>1274</v>
      </c>
      <c r="Y174" s="48" t="s">
        <v>245</v>
      </c>
      <c r="Z174" s="48" t="s">
        <v>1275</v>
      </c>
      <c r="AA174" s="48" t="s">
        <v>1255</v>
      </c>
      <c r="AB174" s="48" t="s">
        <v>1276</v>
      </c>
      <c r="AC174" s="48" t="s">
        <v>1277</v>
      </c>
      <c r="AD174" s="48" t="s">
        <v>1278</v>
      </c>
      <c r="AE174" s="48" t="s">
        <v>1261</v>
      </c>
      <c r="AF174" s="48" t="s">
        <v>1261</v>
      </c>
      <c r="AG174" s="48" t="s">
        <v>1261</v>
      </c>
    </row>
    <row r="175" spans="1:33" x14ac:dyDescent="0.45">
      <c r="A175" s="48" t="s">
        <v>167</v>
      </c>
      <c r="B175" s="48" t="s">
        <v>186</v>
      </c>
      <c r="C175" s="48" t="s">
        <v>121</v>
      </c>
      <c r="D175" s="48" t="s">
        <v>189</v>
      </c>
      <c r="E175" s="48" t="s">
        <v>168</v>
      </c>
      <c r="F175" s="48" t="s">
        <v>191</v>
      </c>
      <c r="G175" s="48" t="s">
        <v>239</v>
      </c>
      <c r="H175" s="48" t="s">
        <v>240</v>
      </c>
      <c r="I175" s="48" t="s">
        <v>241</v>
      </c>
      <c r="J175" s="48" t="s">
        <v>242</v>
      </c>
      <c r="K175" s="48" t="s">
        <v>243</v>
      </c>
      <c r="L175" s="48" t="s">
        <v>1267</v>
      </c>
      <c r="M175" s="47"/>
      <c r="N175" s="48" t="s">
        <v>168</v>
      </c>
      <c r="O175" s="47"/>
      <c r="P175" s="47"/>
      <c r="Q175" s="47"/>
      <c r="R175" s="48" t="s">
        <v>244</v>
      </c>
      <c r="S175" s="47"/>
      <c r="T175" s="47"/>
      <c r="U175" s="48" t="s">
        <v>244</v>
      </c>
      <c r="V175" s="47"/>
      <c r="W175" s="48" t="s">
        <v>1279</v>
      </c>
      <c r="X175" s="48" t="s">
        <v>1280</v>
      </c>
      <c r="Y175" s="48" t="s">
        <v>245</v>
      </c>
      <c r="Z175" s="48" t="s">
        <v>1281</v>
      </c>
      <c r="AA175" s="48" t="s">
        <v>1261</v>
      </c>
      <c r="AB175" s="48" t="s">
        <v>1282</v>
      </c>
      <c r="AC175" s="48" t="s">
        <v>1283</v>
      </c>
      <c r="AD175" s="48" t="s">
        <v>1284</v>
      </c>
      <c r="AE175" s="48" t="s">
        <v>1267</v>
      </c>
      <c r="AF175" s="48" t="s">
        <v>1267</v>
      </c>
      <c r="AG175" s="48" t="s">
        <v>1267</v>
      </c>
    </row>
    <row r="176" spans="1:33" x14ac:dyDescent="0.45">
      <c r="A176" s="48" t="s">
        <v>167</v>
      </c>
      <c r="B176" s="48" t="s">
        <v>186</v>
      </c>
      <c r="C176" s="48" t="s">
        <v>121</v>
      </c>
      <c r="D176" s="48" t="s">
        <v>189</v>
      </c>
      <c r="E176" s="48" t="s">
        <v>168</v>
      </c>
      <c r="F176" s="48" t="s">
        <v>191</v>
      </c>
      <c r="G176" s="48" t="s">
        <v>239</v>
      </c>
      <c r="H176" s="48" t="s">
        <v>240</v>
      </c>
      <c r="I176" s="48" t="s">
        <v>241</v>
      </c>
      <c r="J176" s="48" t="s">
        <v>242</v>
      </c>
      <c r="K176" s="48" t="s">
        <v>243</v>
      </c>
      <c r="L176" s="48" t="s">
        <v>1273</v>
      </c>
      <c r="M176" s="47"/>
      <c r="N176" s="48" t="s">
        <v>168</v>
      </c>
      <c r="O176" s="47"/>
      <c r="P176" s="47"/>
      <c r="Q176" s="47"/>
      <c r="R176" s="48" t="s">
        <v>244</v>
      </c>
      <c r="S176" s="47"/>
      <c r="T176" s="47"/>
      <c r="U176" s="48" t="s">
        <v>244</v>
      </c>
      <c r="V176" s="47"/>
      <c r="W176" s="48" t="s">
        <v>1285</v>
      </c>
      <c r="X176" s="48" t="s">
        <v>1286</v>
      </c>
      <c r="Y176" s="48" t="s">
        <v>245</v>
      </c>
      <c r="Z176" s="48" t="s">
        <v>1287</v>
      </c>
      <c r="AA176" s="48" t="s">
        <v>1267</v>
      </c>
      <c r="AB176" s="48" t="s">
        <v>1288</v>
      </c>
      <c r="AC176" s="48" t="s">
        <v>1289</v>
      </c>
      <c r="AD176" s="48" t="s">
        <v>1290</v>
      </c>
      <c r="AE176" s="48" t="s">
        <v>1273</v>
      </c>
      <c r="AF176" s="48" t="s">
        <v>1273</v>
      </c>
      <c r="AG176" s="48" t="s">
        <v>1273</v>
      </c>
    </row>
    <row r="177" spans="1:33" x14ac:dyDescent="0.45">
      <c r="A177" s="48" t="s">
        <v>167</v>
      </c>
      <c r="B177" s="48" t="s">
        <v>186</v>
      </c>
      <c r="C177" s="48" t="s">
        <v>121</v>
      </c>
      <c r="D177" s="48" t="s">
        <v>189</v>
      </c>
      <c r="E177" s="48" t="s">
        <v>168</v>
      </c>
      <c r="F177" s="48" t="s">
        <v>191</v>
      </c>
      <c r="G177" s="48" t="s">
        <v>239</v>
      </c>
      <c r="H177" s="48" t="s">
        <v>240</v>
      </c>
      <c r="I177" s="48" t="s">
        <v>241</v>
      </c>
      <c r="J177" s="48" t="s">
        <v>242</v>
      </c>
      <c r="K177" s="48" t="s">
        <v>243</v>
      </c>
      <c r="L177" s="48" t="s">
        <v>1279</v>
      </c>
      <c r="M177" s="47"/>
      <c r="N177" s="48" t="s">
        <v>168</v>
      </c>
      <c r="O177" s="47"/>
      <c r="P177" s="47"/>
      <c r="Q177" s="47"/>
      <c r="R177" s="48" t="s">
        <v>244</v>
      </c>
      <c r="S177" s="47"/>
      <c r="T177" s="47"/>
      <c r="U177" s="48" t="s">
        <v>244</v>
      </c>
      <c r="V177" s="47"/>
      <c r="W177" s="48" t="s">
        <v>358</v>
      </c>
      <c r="X177" s="48" t="s">
        <v>1291</v>
      </c>
      <c r="Y177" s="48" t="s">
        <v>245</v>
      </c>
      <c r="Z177" s="48" t="s">
        <v>1292</v>
      </c>
      <c r="AA177" s="48" t="s">
        <v>1273</v>
      </c>
      <c r="AB177" s="48" t="s">
        <v>1293</v>
      </c>
      <c r="AC177" s="48" t="s">
        <v>1294</v>
      </c>
      <c r="AD177" s="48" t="s">
        <v>1295</v>
      </c>
      <c r="AE177" s="48" t="s">
        <v>1279</v>
      </c>
      <c r="AF177" s="48" t="s">
        <v>1279</v>
      </c>
      <c r="AG177" s="48" t="s">
        <v>1279</v>
      </c>
    </row>
    <row r="178" spans="1:33" x14ac:dyDescent="0.45">
      <c r="A178" s="48" t="s">
        <v>167</v>
      </c>
      <c r="B178" s="48" t="s">
        <v>186</v>
      </c>
      <c r="C178" s="48" t="s">
        <v>121</v>
      </c>
      <c r="D178" s="48" t="s">
        <v>189</v>
      </c>
      <c r="E178" s="48" t="s">
        <v>168</v>
      </c>
      <c r="F178" s="48" t="s">
        <v>191</v>
      </c>
      <c r="G178" s="48" t="s">
        <v>239</v>
      </c>
      <c r="H178" s="48" t="s">
        <v>240</v>
      </c>
      <c r="I178" s="48" t="s">
        <v>241</v>
      </c>
      <c r="J178" s="48" t="s">
        <v>242</v>
      </c>
      <c r="K178" s="48" t="s">
        <v>243</v>
      </c>
      <c r="L178" s="48" t="s">
        <v>1285</v>
      </c>
      <c r="M178" s="47"/>
      <c r="N178" s="48" t="s">
        <v>168</v>
      </c>
      <c r="O178" s="47"/>
      <c r="P178" s="47"/>
      <c r="Q178" s="47"/>
      <c r="R178" s="48" t="s">
        <v>244</v>
      </c>
      <c r="S178" s="47"/>
      <c r="T178" s="47"/>
      <c r="U178" s="48" t="s">
        <v>244</v>
      </c>
      <c r="V178" s="47"/>
      <c r="W178" s="48" t="s">
        <v>1296</v>
      </c>
      <c r="X178" s="48" t="s">
        <v>1297</v>
      </c>
      <c r="Y178" s="48" t="s">
        <v>245</v>
      </c>
      <c r="Z178" s="48" t="s">
        <v>1298</v>
      </c>
      <c r="AA178" s="48" t="s">
        <v>1279</v>
      </c>
      <c r="AB178" s="48" t="s">
        <v>1299</v>
      </c>
      <c r="AC178" s="48" t="s">
        <v>1300</v>
      </c>
      <c r="AD178" s="48" t="s">
        <v>1301</v>
      </c>
      <c r="AE178" s="48" t="s">
        <v>1285</v>
      </c>
      <c r="AF178" s="48" t="s">
        <v>1285</v>
      </c>
      <c r="AG178" s="48" t="s">
        <v>1285</v>
      </c>
    </row>
    <row r="179" spans="1:33" x14ac:dyDescent="0.45">
      <c r="A179" s="48" t="s">
        <v>167</v>
      </c>
      <c r="B179" s="48" t="s">
        <v>186</v>
      </c>
      <c r="C179" s="48" t="s">
        <v>121</v>
      </c>
      <c r="D179" s="48" t="s">
        <v>189</v>
      </c>
      <c r="E179" s="48" t="s">
        <v>168</v>
      </c>
      <c r="F179" s="48" t="s">
        <v>191</v>
      </c>
      <c r="G179" s="48" t="s">
        <v>239</v>
      </c>
      <c r="H179" s="48" t="s">
        <v>240</v>
      </c>
      <c r="I179" s="48" t="s">
        <v>241</v>
      </c>
      <c r="J179" s="48" t="s">
        <v>242</v>
      </c>
      <c r="K179" s="48" t="s">
        <v>243</v>
      </c>
      <c r="L179" s="48" t="s">
        <v>358</v>
      </c>
      <c r="M179" s="47"/>
      <c r="N179" s="48" t="s">
        <v>168</v>
      </c>
      <c r="O179" s="47"/>
      <c r="P179" s="47"/>
      <c r="Q179" s="47"/>
      <c r="R179" s="48" t="s">
        <v>244</v>
      </c>
      <c r="S179" s="47"/>
      <c r="T179" s="47"/>
      <c r="U179" s="48" t="s">
        <v>244</v>
      </c>
      <c r="V179" s="47"/>
      <c r="W179" s="48" t="s">
        <v>1302</v>
      </c>
      <c r="X179" s="48" t="s">
        <v>1303</v>
      </c>
      <c r="Y179" s="48" t="s">
        <v>245</v>
      </c>
      <c r="Z179" s="48" t="s">
        <v>1304</v>
      </c>
      <c r="AA179" s="48" t="s">
        <v>1285</v>
      </c>
      <c r="AB179" s="48" t="s">
        <v>1305</v>
      </c>
      <c r="AC179" s="48" t="s">
        <v>1306</v>
      </c>
      <c r="AD179" s="48" t="s">
        <v>1307</v>
      </c>
      <c r="AE179" s="48" t="s">
        <v>358</v>
      </c>
      <c r="AF179" s="48" t="s">
        <v>358</v>
      </c>
      <c r="AG179" s="48" t="s">
        <v>358</v>
      </c>
    </row>
    <row r="180" spans="1:33" x14ac:dyDescent="0.45">
      <c r="A180" s="48" t="s">
        <v>167</v>
      </c>
      <c r="B180" s="48" t="s">
        <v>186</v>
      </c>
      <c r="C180" s="48" t="s">
        <v>121</v>
      </c>
      <c r="D180" s="48" t="s">
        <v>189</v>
      </c>
      <c r="E180" s="48" t="s">
        <v>168</v>
      </c>
      <c r="F180" s="48" t="s">
        <v>191</v>
      </c>
      <c r="G180" s="48" t="s">
        <v>239</v>
      </c>
      <c r="H180" s="48" t="s">
        <v>240</v>
      </c>
      <c r="I180" s="48" t="s">
        <v>241</v>
      </c>
      <c r="J180" s="48" t="s">
        <v>242</v>
      </c>
      <c r="K180" s="48" t="s">
        <v>243</v>
      </c>
      <c r="L180" s="48" t="s">
        <v>1296</v>
      </c>
      <c r="M180" s="47"/>
      <c r="N180" s="48" t="s">
        <v>168</v>
      </c>
      <c r="O180" s="47"/>
      <c r="P180" s="47"/>
      <c r="Q180" s="47"/>
      <c r="R180" s="48" t="s">
        <v>244</v>
      </c>
      <c r="S180" s="47"/>
      <c r="T180" s="47"/>
      <c r="U180" s="48" t="s">
        <v>244</v>
      </c>
      <c r="V180" s="47"/>
      <c r="W180" s="48" t="s">
        <v>1308</v>
      </c>
      <c r="X180" s="48" t="s">
        <v>1309</v>
      </c>
      <c r="Y180" s="48" t="s">
        <v>245</v>
      </c>
      <c r="Z180" s="48" t="s">
        <v>1310</v>
      </c>
      <c r="AA180" s="48" t="s">
        <v>358</v>
      </c>
      <c r="AB180" s="48" t="s">
        <v>1311</v>
      </c>
      <c r="AC180" s="48" t="s">
        <v>1312</v>
      </c>
      <c r="AD180" s="48" t="s">
        <v>1313</v>
      </c>
      <c r="AE180" s="48" t="s">
        <v>1296</v>
      </c>
      <c r="AF180" s="48" t="s">
        <v>1296</v>
      </c>
      <c r="AG180" s="48" t="s">
        <v>1296</v>
      </c>
    </row>
    <row r="181" spans="1:33" x14ac:dyDescent="0.45">
      <c r="A181" s="48" t="s">
        <v>167</v>
      </c>
      <c r="B181" s="48" t="s">
        <v>186</v>
      </c>
      <c r="C181" s="48" t="s">
        <v>121</v>
      </c>
      <c r="D181" s="48" t="s">
        <v>189</v>
      </c>
      <c r="E181" s="48" t="s">
        <v>168</v>
      </c>
      <c r="F181" s="48" t="s">
        <v>191</v>
      </c>
      <c r="G181" s="48" t="s">
        <v>239</v>
      </c>
      <c r="H181" s="48" t="s">
        <v>240</v>
      </c>
      <c r="I181" s="48" t="s">
        <v>241</v>
      </c>
      <c r="J181" s="48" t="s">
        <v>242</v>
      </c>
      <c r="K181" s="48" t="s">
        <v>243</v>
      </c>
      <c r="L181" s="48" t="s">
        <v>1302</v>
      </c>
      <c r="M181" s="47"/>
      <c r="N181" s="48" t="s">
        <v>168</v>
      </c>
      <c r="O181" s="47"/>
      <c r="P181" s="47"/>
      <c r="Q181" s="47"/>
      <c r="R181" s="48" t="s">
        <v>244</v>
      </c>
      <c r="S181" s="47"/>
      <c r="T181" s="47"/>
      <c r="U181" s="48" t="s">
        <v>244</v>
      </c>
      <c r="V181" s="47"/>
      <c r="W181" s="48" t="s">
        <v>1314</v>
      </c>
      <c r="X181" s="48" t="s">
        <v>1315</v>
      </c>
      <c r="Y181" s="48" t="s">
        <v>245</v>
      </c>
      <c r="Z181" s="48" t="s">
        <v>1316</v>
      </c>
      <c r="AA181" s="48" t="s">
        <v>1296</v>
      </c>
      <c r="AB181" s="48" t="s">
        <v>1317</v>
      </c>
      <c r="AC181" s="48" t="s">
        <v>1318</v>
      </c>
      <c r="AD181" s="48" t="s">
        <v>1319</v>
      </c>
      <c r="AE181" s="48" t="s">
        <v>1302</v>
      </c>
      <c r="AF181" s="48" t="s">
        <v>1302</v>
      </c>
      <c r="AG181" s="48" t="s">
        <v>1302</v>
      </c>
    </row>
    <row r="182" spans="1:33" x14ac:dyDescent="0.45">
      <c r="A182" s="48" t="s">
        <v>167</v>
      </c>
      <c r="B182" s="48" t="s">
        <v>186</v>
      </c>
      <c r="C182" s="48" t="s">
        <v>121</v>
      </c>
      <c r="D182" s="48" t="s">
        <v>189</v>
      </c>
      <c r="E182" s="48" t="s">
        <v>168</v>
      </c>
      <c r="F182" s="48" t="s">
        <v>191</v>
      </c>
      <c r="G182" s="48" t="s">
        <v>239</v>
      </c>
      <c r="H182" s="48" t="s">
        <v>240</v>
      </c>
      <c r="I182" s="48" t="s">
        <v>241</v>
      </c>
      <c r="J182" s="48" t="s">
        <v>242</v>
      </c>
      <c r="K182" s="48" t="s">
        <v>243</v>
      </c>
      <c r="L182" s="48" t="s">
        <v>1308</v>
      </c>
      <c r="M182" s="47"/>
      <c r="N182" s="48" t="s">
        <v>168</v>
      </c>
      <c r="O182" s="47"/>
      <c r="P182" s="47"/>
      <c r="Q182" s="47"/>
      <c r="R182" s="48" t="s">
        <v>244</v>
      </c>
      <c r="S182" s="47"/>
      <c r="T182" s="47"/>
      <c r="U182" s="48" t="s">
        <v>244</v>
      </c>
      <c r="V182" s="47"/>
      <c r="W182" s="48" t="s">
        <v>1320</v>
      </c>
      <c r="X182" s="48" t="s">
        <v>1321</v>
      </c>
      <c r="Y182" s="48" t="s">
        <v>245</v>
      </c>
      <c r="Z182" s="48" t="s">
        <v>1322</v>
      </c>
      <c r="AA182" s="48" t="s">
        <v>1302</v>
      </c>
      <c r="AB182" s="48" t="s">
        <v>1323</v>
      </c>
      <c r="AC182" s="48" t="s">
        <v>1324</v>
      </c>
      <c r="AD182" s="48" t="s">
        <v>1325</v>
      </c>
      <c r="AE182" s="48" t="s">
        <v>1308</v>
      </c>
      <c r="AF182" s="48" t="s">
        <v>1308</v>
      </c>
      <c r="AG182" s="48" t="s">
        <v>1308</v>
      </c>
    </row>
    <row r="183" spans="1:33" x14ac:dyDescent="0.45">
      <c r="A183" s="48" t="s">
        <v>167</v>
      </c>
      <c r="B183" s="48" t="s">
        <v>186</v>
      </c>
      <c r="C183" s="48" t="s">
        <v>121</v>
      </c>
      <c r="D183" s="48" t="s">
        <v>189</v>
      </c>
      <c r="E183" s="48" t="s">
        <v>168</v>
      </c>
      <c r="F183" s="48" t="s">
        <v>191</v>
      </c>
      <c r="G183" s="48" t="s">
        <v>239</v>
      </c>
      <c r="H183" s="48" t="s">
        <v>240</v>
      </c>
      <c r="I183" s="48" t="s">
        <v>241</v>
      </c>
      <c r="J183" s="48" t="s">
        <v>242</v>
      </c>
      <c r="K183" s="48" t="s">
        <v>243</v>
      </c>
      <c r="L183" s="48" t="s">
        <v>1314</v>
      </c>
      <c r="M183" s="47"/>
      <c r="N183" s="48" t="s">
        <v>168</v>
      </c>
      <c r="O183" s="47"/>
      <c r="P183" s="47"/>
      <c r="Q183" s="47"/>
      <c r="R183" s="48" t="s">
        <v>244</v>
      </c>
      <c r="S183" s="47"/>
      <c r="T183" s="47"/>
      <c r="U183" s="48" t="s">
        <v>244</v>
      </c>
      <c r="V183" s="47"/>
      <c r="W183" s="48" t="s">
        <v>1326</v>
      </c>
      <c r="X183" s="48" t="s">
        <v>1327</v>
      </c>
      <c r="Y183" s="48" t="s">
        <v>245</v>
      </c>
      <c r="Z183" s="48" t="s">
        <v>1328</v>
      </c>
      <c r="AA183" s="48" t="s">
        <v>1308</v>
      </c>
      <c r="AB183" s="48" t="s">
        <v>1329</v>
      </c>
      <c r="AC183" s="48" t="s">
        <v>1330</v>
      </c>
      <c r="AD183" s="48" t="s">
        <v>1331</v>
      </c>
      <c r="AE183" s="48" t="s">
        <v>1314</v>
      </c>
      <c r="AF183" s="48" t="s">
        <v>1314</v>
      </c>
      <c r="AG183" s="48" t="s">
        <v>1314</v>
      </c>
    </row>
    <row r="184" spans="1:33" x14ac:dyDescent="0.45">
      <c r="A184" s="48" t="s">
        <v>167</v>
      </c>
      <c r="B184" s="48" t="s">
        <v>186</v>
      </c>
      <c r="C184" s="48" t="s">
        <v>121</v>
      </c>
      <c r="D184" s="48" t="s">
        <v>189</v>
      </c>
      <c r="E184" s="48" t="s">
        <v>168</v>
      </c>
      <c r="F184" s="48" t="s">
        <v>191</v>
      </c>
      <c r="G184" s="48" t="s">
        <v>239</v>
      </c>
      <c r="H184" s="48" t="s">
        <v>240</v>
      </c>
      <c r="I184" s="48" t="s">
        <v>241</v>
      </c>
      <c r="J184" s="48" t="s">
        <v>242</v>
      </c>
      <c r="K184" s="48" t="s">
        <v>243</v>
      </c>
      <c r="L184" s="48" t="s">
        <v>1320</v>
      </c>
      <c r="M184" s="47"/>
      <c r="N184" s="48" t="s">
        <v>168</v>
      </c>
      <c r="O184" s="47"/>
      <c r="P184" s="47"/>
      <c r="Q184" s="47"/>
      <c r="R184" s="48" t="s">
        <v>244</v>
      </c>
      <c r="S184" s="47"/>
      <c r="T184" s="47"/>
      <c r="U184" s="48" t="s">
        <v>244</v>
      </c>
      <c r="V184" s="47"/>
      <c r="W184" s="48" t="s">
        <v>1332</v>
      </c>
      <c r="X184" s="48" t="s">
        <v>1333</v>
      </c>
      <c r="Y184" s="48" t="s">
        <v>245</v>
      </c>
      <c r="Z184" s="48" t="s">
        <v>1334</v>
      </c>
      <c r="AA184" s="48" t="s">
        <v>1314</v>
      </c>
      <c r="AB184" s="48" t="s">
        <v>1335</v>
      </c>
      <c r="AC184" s="48" t="s">
        <v>1336</v>
      </c>
      <c r="AD184" s="48" t="s">
        <v>1337</v>
      </c>
      <c r="AE184" s="48" t="s">
        <v>1320</v>
      </c>
      <c r="AF184" s="48" t="s">
        <v>1320</v>
      </c>
      <c r="AG184" s="48" t="s">
        <v>1320</v>
      </c>
    </row>
    <row r="185" spans="1:33" x14ac:dyDescent="0.45">
      <c r="A185" s="48" t="s">
        <v>167</v>
      </c>
      <c r="B185" s="48" t="s">
        <v>186</v>
      </c>
      <c r="C185" s="48" t="s">
        <v>121</v>
      </c>
      <c r="D185" s="48" t="s">
        <v>189</v>
      </c>
      <c r="E185" s="48" t="s">
        <v>168</v>
      </c>
      <c r="F185" s="48" t="s">
        <v>191</v>
      </c>
      <c r="G185" s="48" t="s">
        <v>239</v>
      </c>
      <c r="H185" s="48" t="s">
        <v>240</v>
      </c>
      <c r="I185" s="48" t="s">
        <v>241</v>
      </c>
      <c r="J185" s="48" t="s">
        <v>242</v>
      </c>
      <c r="K185" s="48" t="s">
        <v>243</v>
      </c>
      <c r="L185" s="48" t="s">
        <v>1326</v>
      </c>
      <c r="M185" s="47"/>
      <c r="N185" s="48" t="s">
        <v>168</v>
      </c>
      <c r="O185" s="47"/>
      <c r="P185" s="47"/>
      <c r="Q185" s="47"/>
      <c r="R185" s="48" t="s">
        <v>244</v>
      </c>
      <c r="S185" s="47"/>
      <c r="T185" s="47"/>
      <c r="U185" s="48" t="s">
        <v>244</v>
      </c>
      <c r="V185" s="47"/>
      <c r="W185" s="48" t="s">
        <v>1338</v>
      </c>
      <c r="X185" s="48" t="s">
        <v>1339</v>
      </c>
      <c r="Y185" s="48" t="s">
        <v>245</v>
      </c>
      <c r="Z185" s="48" t="s">
        <v>1340</v>
      </c>
      <c r="AA185" s="48" t="s">
        <v>1320</v>
      </c>
      <c r="AB185" s="48" t="s">
        <v>1341</v>
      </c>
      <c r="AC185" s="48" t="s">
        <v>1342</v>
      </c>
      <c r="AD185" s="48" t="s">
        <v>1343</v>
      </c>
      <c r="AE185" s="48" t="s">
        <v>1326</v>
      </c>
      <c r="AF185" s="48" t="s">
        <v>1326</v>
      </c>
      <c r="AG185" s="48" t="s">
        <v>1326</v>
      </c>
    </row>
    <row r="186" spans="1:33" x14ac:dyDescent="0.45">
      <c r="A186" s="48" t="s">
        <v>167</v>
      </c>
      <c r="B186" s="48" t="s">
        <v>186</v>
      </c>
      <c r="C186" s="48" t="s">
        <v>121</v>
      </c>
      <c r="D186" s="48" t="s">
        <v>189</v>
      </c>
      <c r="E186" s="48" t="s">
        <v>168</v>
      </c>
      <c r="F186" s="48" t="s">
        <v>191</v>
      </c>
      <c r="G186" s="48" t="s">
        <v>239</v>
      </c>
      <c r="H186" s="48" t="s">
        <v>240</v>
      </c>
      <c r="I186" s="48" t="s">
        <v>241</v>
      </c>
      <c r="J186" s="48" t="s">
        <v>242</v>
      </c>
      <c r="K186" s="48" t="s">
        <v>243</v>
      </c>
      <c r="L186" s="48" t="s">
        <v>1332</v>
      </c>
      <c r="M186" s="47"/>
      <c r="N186" s="48" t="s">
        <v>168</v>
      </c>
      <c r="O186" s="47"/>
      <c r="P186" s="47"/>
      <c r="Q186" s="47"/>
      <c r="R186" s="48" t="s">
        <v>244</v>
      </c>
      <c r="S186" s="47"/>
      <c r="T186" s="47"/>
      <c r="U186" s="48" t="s">
        <v>244</v>
      </c>
      <c r="V186" s="47"/>
      <c r="W186" s="48" t="s">
        <v>1344</v>
      </c>
      <c r="X186" s="48" t="s">
        <v>1345</v>
      </c>
      <c r="Y186" s="48" t="s">
        <v>245</v>
      </c>
      <c r="Z186" s="48" t="s">
        <v>1346</v>
      </c>
      <c r="AA186" s="48" t="s">
        <v>1326</v>
      </c>
      <c r="AB186" s="48" t="s">
        <v>1347</v>
      </c>
      <c r="AC186" s="48" t="s">
        <v>1348</v>
      </c>
      <c r="AD186" s="48" t="s">
        <v>1349</v>
      </c>
      <c r="AE186" s="48" t="s">
        <v>1332</v>
      </c>
      <c r="AF186" s="48" t="s">
        <v>1332</v>
      </c>
      <c r="AG186" s="48" t="s">
        <v>1332</v>
      </c>
    </row>
    <row r="187" spans="1:33" x14ac:dyDescent="0.45">
      <c r="A187" s="48" t="s">
        <v>167</v>
      </c>
      <c r="B187" s="48" t="s">
        <v>186</v>
      </c>
      <c r="C187" s="48" t="s">
        <v>121</v>
      </c>
      <c r="D187" s="48" t="s">
        <v>189</v>
      </c>
      <c r="E187" s="48" t="s">
        <v>168</v>
      </c>
      <c r="F187" s="48" t="s">
        <v>191</v>
      </c>
      <c r="G187" s="48" t="s">
        <v>239</v>
      </c>
      <c r="H187" s="48" t="s">
        <v>240</v>
      </c>
      <c r="I187" s="48" t="s">
        <v>241</v>
      </c>
      <c r="J187" s="48" t="s">
        <v>242</v>
      </c>
      <c r="K187" s="48" t="s">
        <v>243</v>
      </c>
      <c r="L187" s="48" t="s">
        <v>1338</v>
      </c>
      <c r="M187" s="47"/>
      <c r="N187" s="48" t="s">
        <v>168</v>
      </c>
      <c r="O187" s="47"/>
      <c r="P187" s="47"/>
      <c r="Q187" s="47"/>
      <c r="R187" s="48" t="s">
        <v>244</v>
      </c>
      <c r="S187" s="47"/>
      <c r="T187" s="47"/>
      <c r="U187" s="48" t="s">
        <v>244</v>
      </c>
      <c r="V187" s="47"/>
      <c r="W187" s="48" t="s">
        <v>1350</v>
      </c>
      <c r="X187" s="48" t="s">
        <v>1351</v>
      </c>
      <c r="Y187" s="48" t="s">
        <v>245</v>
      </c>
      <c r="Z187" s="48" t="s">
        <v>1352</v>
      </c>
      <c r="AA187" s="48" t="s">
        <v>1332</v>
      </c>
      <c r="AB187" s="48" t="s">
        <v>1353</v>
      </c>
      <c r="AC187" s="48" t="s">
        <v>1354</v>
      </c>
      <c r="AD187" s="48" t="s">
        <v>1355</v>
      </c>
      <c r="AE187" s="48" t="s">
        <v>1338</v>
      </c>
      <c r="AF187" s="48" t="s">
        <v>1338</v>
      </c>
      <c r="AG187" s="48" t="s">
        <v>1338</v>
      </c>
    </row>
    <row r="188" spans="1:33" x14ac:dyDescent="0.45">
      <c r="A188" s="48" t="s">
        <v>167</v>
      </c>
      <c r="B188" s="48" t="s">
        <v>186</v>
      </c>
      <c r="C188" s="48" t="s">
        <v>121</v>
      </c>
      <c r="D188" s="48" t="s">
        <v>189</v>
      </c>
      <c r="E188" s="48" t="s">
        <v>168</v>
      </c>
      <c r="F188" s="48" t="s">
        <v>191</v>
      </c>
      <c r="G188" s="48" t="s">
        <v>239</v>
      </c>
      <c r="H188" s="48" t="s">
        <v>240</v>
      </c>
      <c r="I188" s="48" t="s">
        <v>241</v>
      </c>
      <c r="J188" s="48" t="s">
        <v>242</v>
      </c>
      <c r="K188" s="48" t="s">
        <v>243</v>
      </c>
      <c r="L188" s="48" t="s">
        <v>1344</v>
      </c>
      <c r="M188" s="47"/>
      <c r="N188" s="48" t="s">
        <v>168</v>
      </c>
      <c r="O188" s="47"/>
      <c r="P188" s="47"/>
      <c r="Q188" s="47"/>
      <c r="R188" s="48" t="s">
        <v>244</v>
      </c>
      <c r="S188" s="47"/>
      <c r="T188" s="47"/>
      <c r="U188" s="48" t="s">
        <v>244</v>
      </c>
      <c r="V188" s="47"/>
      <c r="W188" s="48" t="s">
        <v>364</v>
      </c>
      <c r="X188" s="48" t="s">
        <v>1356</v>
      </c>
      <c r="Y188" s="48" t="s">
        <v>245</v>
      </c>
      <c r="Z188" s="48" t="s">
        <v>1357</v>
      </c>
      <c r="AA188" s="48" t="s">
        <v>1338</v>
      </c>
      <c r="AB188" s="48" t="s">
        <v>1358</v>
      </c>
      <c r="AC188" s="48" t="s">
        <v>1359</v>
      </c>
      <c r="AD188" s="48" t="s">
        <v>1360</v>
      </c>
      <c r="AE188" s="48" t="s">
        <v>1344</v>
      </c>
      <c r="AF188" s="48" t="s">
        <v>1344</v>
      </c>
      <c r="AG188" s="48" t="s">
        <v>1344</v>
      </c>
    </row>
    <row r="189" spans="1:33" x14ac:dyDescent="0.45">
      <c r="A189" s="48" t="s">
        <v>167</v>
      </c>
      <c r="B189" s="48" t="s">
        <v>186</v>
      </c>
      <c r="C189" s="48" t="s">
        <v>121</v>
      </c>
      <c r="D189" s="48" t="s">
        <v>189</v>
      </c>
      <c r="E189" s="48" t="s">
        <v>168</v>
      </c>
      <c r="F189" s="48" t="s">
        <v>191</v>
      </c>
      <c r="G189" s="48" t="s">
        <v>239</v>
      </c>
      <c r="H189" s="48" t="s">
        <v>240</v>
      </c>
      <c r="I189" s="48" t="s">
        <v>241</v>
      </c>
      <c r="J189" s="48" t="s">
        <v>242</v>
      </c>
      <c r="K189" s="48" t="s">
        <v>243</v>
      </c>
      <c r="L189" s="48" t="s">
        <v>1350</v>
      </c>
      <c r="M189" s="47"/>
      <c r="N189" s="48" t="s">
        <v>168</v>
      </c>
      <c r="O189" s="47"/>
      <c r="P189" s="47"/>
      <c r="Q189" s="47"/>
      <c r="R189" s="48" t="s">
        <v>244</v>
      </c>
      <c r="S189" s="47"/>
      <c r="T189" s="47"/>
      <c r="U189" s="48" t="s">
        <v>244</v>
      </c>
      <c r="V189" s="47"/>
      <c r="W189" s="48" t="s">
        <v>1361</v>
      </c>
      <c r="X189" s="48" t="s">
        <v>1362</v>
      </c>
      <c r="Y189" s="48" t="s">
        <v>245</v>
      </c>
      <c r="Z189" s="48" t="s">
        <v>1363</v>
      </c>
      <c r="AA189" s="48" t="s">
        <v>1344</v>
      </c>
      <c r="AB189" s="48" t="s">
        <v>1364</v>
      </c>
      <c r="AC189" s="48" t="s">
        <v>1365</v>
      </c>
      <c r="AD189" s="48" t="s">
        <v>1366</v>
      </c>
      <c r="AE189" s="48" t="s">
        <v>1350</v>
      </c>
      <c r="AF189" s="48" t="s">
        <v>1350</v>
      </c>
      <c r="AG189" s="48" t="s">
        <v>1350</v>
      </c>
    </row>
    <row r="190" spans="1:33" x14ac:dyDescent="0.45">
      <c r="A190" s="48" t="s">
        <v>167</v>
      </c>
      <c r="B190" s="48" t="s">
        <v>186</v>
      </c>
      <c r="C190" s="48" t="s">
        <v>121</v>
      </c>
      <c r="D190" s="48" t="s">
        <v>189</v>
      </c>
      <c r="E190" s="48" t="s">
        <v>168</v>
      </c>
      <c r="F190" s="48" t="s">
        <v>191</v>
      </c>
      <c r="G190" s="48" t="s">
        <v>239</v>
      </c>
      <c r="H190" s="48" t="s">
        <v>240</v>
      </c>
      <c r="I190" s="48" t="s">
        <v>241</v>
      </c>
      <c r="J190" s="48" t="s">
        <v>242</v>
      </c>
      <c r="K190" s="48" t="s">
        <v>243</v>
      </c>
      <c r="L190" s="48" t="s">
        <v>364</v>
      </c>
      <c r="M190" s="47"/>
      <c r="N190" s="48" t="s">
        <v>168</v>
      </c>
      <c r="O190" s="47"/>
      <c r="P190" s="47"/>
      <c r="Q190" s="47"/>
      <c r="R190" s="48" t="s">
        <v>244</v>
      </c>
      <c r="S190" s="47"/>
      <c r="T190" s="47"/>
      <c r="U190" s="48" t="s">
        <v>244</v>
      </c>
      <c r="V190" s="47"/>
      <c r="W190" s="48" t="s">
        <v>1367</v>
      </c>
      <c r="X190" s="48" t="s">
        <v>1368</v>
      </c>
      <c r="Y190" s="48" t="s">
        <v>245</v>
      </c>
      <c r="Z190" s="48" t="s">
        <v>1369</v>
      </c>
      <c r="AA190" s="48" t="s">
        <v>1350</v>
      </c>
      <c r="AB190" s="48" t="s">
        <v>1370</v>
      </c>
      <c r="AC190" s="48" t="s">
        <v>1371</v>
      </c>
      <c r="AD190" s="48" t="s">
        <v>1372</v>
      </c>
      <c r="AE190" s="48" t="s">
        <v>364</v>
      </c>
      <c r="AF190" s="48" t="s">
        <v>364</v>
      </c>
      <c r="AG190" s="48" t="s">
        <v>364</v>
      </c>
    </row>
    <row r="191" spans="1:33" x14ac:dyDescent="0.45">
      <c r="A191" s="48" t="s">
        <v>167</v>
      </c>
      <c r="B191" s="48" t="s">
        <v>186</v>
      </c>
      <c r="C191" s="48" t="s">
        <v>121</v>
      </c>
      <c r="D191" s="48" t="s">
        <v>189</v>
      </c>
      <c r="E191" s="48" t="s">
        <v>168</v>
      </c>
      <c r="F191" s="48" t="s">
        <v>191</v>
      </c>
      <c r="G191" s="48" t="s">
        <v>239</v>
      </c>
      <c r="H191" s="48" t="s">
        <v>240</v>
      </c>
      <c r="I191" s="48" t="s">
        <v>241</v>
      </c>
      <c r="J191" s="48" t="s">
        <v>242</v>
      </c>
      <c r="K191" s="48" t="s">
        <v>243</v>
      </c>
      <c r="L191" s="48" t="s">
        <v>1361</v>
      </c>
      <c r="M191" s="47"/>
      <c r="N191" s="48" t="s">
        <v>168</v>
      </c>
      <c r="O191" s="47"/>
      <c r="P191" s="47"/>
      <c r="Q191" s="47"/>
      <c r="R191" s="48" t="s">
        <v>244</v>
      </c>
      <c r="S191" s="47"/>
      <c r="T191" s="47"/>
      <c r="U191" s="48" t="s">
        <v>244</v>
      </c>
      <c r="V191" s="47"/>
      <c r="W191" s="48" t="s">
        <v>1373</v>
      </c>
      <c r="X191" s="48" t="s">
        <v>1374</v>
      </c>
      <c r="Y191" s="48" t="s">
        <v>245</v>
      </c>
      <c r="Z191" s="48" t="s">
        <v>1375</v>
      </c>
      <c r="AA191" s="48" t="s">
        <v>364</v>
      </c>
      <c r="AB191" s="48" t="s">
        <v>1376</v>
      </c>
      <c r="AC191" s="48" t="s">
        <v>1377</v>
      </c>
      <c r="AD191" s="48" t="s">
        <v>1378</v>
      </c>
      <c r="AE191" s="48" t="s">
        <v>1361</v>
      </c>
      <c r="AF191" s="48" t="s">
        <v>1361</v>
      </c>
      <c r="AG191" s="48" t="s">
        <v>1361</v>
      </c>
    </row>
    <row r="192" spans="1:33" x14ac:dyDescent="0.45">
      <c r="A192" s="48" t="s">
        <v>167</v>
      </c>
      <c r="B192" s="48" t="s">
        <v>186</v>
      </c>
      <c r="C192" s="48" t="s">
        <v>121</v>
      </c>
      <c r="D192" s="48" t="s">
        <v>189</v>
      </c>
      <c r="E192" s="48" t="s">
        <v>168</v>
      </c>
      <c r="F192" s="48" t="s">
        <v>191</v>
      </c>
      <c r="G192" s="48" t="s">
        <v>239</v>
      </c>
      <c r="H192" s="48" t="s">
        <v>240</v>
      </c>
      <c r="I192" s="48" t="s">
        <v>241</v>
      </c>
      <c r="J192" s="48" t="s">
        <v>242</v>
      </c>
      <c r="K192" s="48" t="s">
        <v>243</v>
      </c>
      <c r="L192" s="48" t="s">
        <v>1367</v>
      </c>
      <c r="M192" s="47"/>
      <c r="N192" s="48" t="s">
        <v>168</v>
      </c>
      <c r="O192" s="47"/>
      <c r="P192" s="47"/>
      <c r="Q192" s="47"/>
      <c r="R192" s="48" t="s">
        <v>244</v>
      </c>
      <c r="S192" s="47"/>
      <c r="T192" s="47"/>
      <c r="U192" s="48" t="s">
        <v>244</v>
      </c>
      <c r="V192" s="47"/>
      <c r="W192" s="48" t="s">
        <v>1379</v>
      </c>
      <c r="X192" s="48" t="s">
        <v>1380</v>
      </c>
      <c r="Y192" s="48" t="s">
        <v>245</v>
      </c>
      <c r="Z192" s="48" t="s">
        <v>1381</v>
      </c>
      <c r="AA192" s="48" t="s">
        <v>1361</v>
      </c>
      <c r="AB192" s="48" t="s">
        <v>1382</v>
      </c>
      <c r="AC192" s="48" t="s">
        <v>1383</v>
      </c>
      <c r="AD192" s="48" t="s">
        <v>1384</v>
      </c>
      <c r="AE192" s="48" t="s">
        <v>1367</v>
      </c>
      <c r="AF192" s="48" t="s">
        <v>1367</v>
      </c>
      <c r="AG192" s="48" t="s">
        <v>1367</v>
      </c>
    </row>
    <row r="193" spans="1:33" x14ac:dyDescent="0.45">
      <c r="A193" s="48" t="s">
        <v>167</v>
      </c>
      <c r="B193" s="48" t="s">
        <v>186</v>
      </c>
      <c r="C193" s="48" t="s">
        <v>121</v>
      </c>
      <c r="D193" s="48" t="s">
        <v>189</v>
      </c>
      <c r="E193" s="48" t="s">
        <v>168</v>
      </c>
      <c r="F193" s="48" t="s">
        <v>191</v>
      </c>
      <c r="G193" s="48" t="s">
        <v>239</v>
      </c>
      <c r="H193" s="48" t="s">
        <v>240</v>
      </c>
      <c r="I193" s="48" t="s">
        <v>241</v>
      </c>
      <c r="J193" s="48" t="s">
        <v>242</v>
      </c>
      <c r="K193" s="48" t="s">
        <v>243</v>
      </c>
      <c r="L193" s="48" t="s">
        <v>1373</v>
      </c>
      <c r="M193" s="47"/>
      <c r="N193" s="48" t="s">
        <v>168</v>
      </c>
      <c r="O193" s="47"/>
      <c r="P193" s="47"/>
      <c r="Q193" s="47"/>
      <c r="R193" s="48" t="s">
        <v>244</v>
      </c>
      <c r="S193" s="47"/>
      <c r="T193" s="47"/>
      <c r="U193" s="48" t="s">
        <v>244</v>
      </c>
      <c r="V193" s="47"/>
      <c r="W193" s="48" t="s">
        <v>1385</v>
      </c>
      <c r="X193" s="48" t="s">
        <v>1386</v>
      </c>
      <c r="Y193" s="48" t="s">
        <v>245</v>
      </c>
      <c r="Z193" s="48" t="s">
        <v>1387</v>
      </c>
      <c r="AA193" s="48" t="s">
        <v>1367</v>
      </c>
      <c r="AB193" s="48" t="s">
        <v>1388</v>
      </c>
      <c r="AC193" s="48" t="s">
        <v>1389</v>
      </c>
      <c r="AD193" s="48" t="s">
        <v>1390</v>
      </c>
      <c r="AE193" s="48" t="s">
        <v>1373</v>
      </c>
      <c r="AF193" s="48" t="s">
        <v>1373</v>
      </c>
      <c r="AG193" s="48" t="s">
        <v>1373</v>
      </c>
    </row>
    <row r="194" spans="1:33" x14ac:dyDescent="0.45">
      <c r="A194" s="48" t="s">
        <v>167</v>
      </c>
      <c r="B194" s="48" t="s">
        <v>186</v>
      </c>
      <c r="C194" s="48" t="s">
        <v>121</v>
      </c>
      <c r="D194" s="48" t="s">
        <v>189</v>
      </c>
      <c r="E194" s="48" t="s">
        <v>168</v>
      </c>
      <c r="F194" s="48" t="s">
        <v>191</v>
      </c>
      <c r="G194" s="48" t="s">
        <v>239</v>
      </c>
      <c r="H194" s="48" t="s">
        <v>240</v>
      </c>
      <c r="I194" s="48" t="s">
        <v>241</v>
      </c>
      <c r="J194" s="48" t="s">
        <v>242</v>
      </c>
      <c r="K194" s="48" t="s">
        <v>243</v>
      </c>
      <c r="L194" s="48" t="s">
        <v>1379</v>
      </c>
      <c r="M194" s="47"/>
      <c r="N194" s="48" t="s">
        <v>168</v>
      </c>
      <c r="O194" s="47"/>
      <c r="P194" s="47"/>
      <c r="Q194" s="47"/>
      <c r="R194" s="48" t="s">
        <v>244</v>
      </c>
      <c r="S194" s="47"/>
      <c r="T194" s="47"/>
      <c r="U194" s="48" t="s">
        <v>244</v>
      </c>
      <c r="V194" s="47"/>
      <c r="W194" s="48" t="s">
        <v>1391</v>
      </c>
      <c r="X194" s="48" t="s">
        <v>1392</v>
      </c>
      <c r="Y194" s="48" t="s">
        <v>245</v>
      </c>
      <c r="Z194" s="48" t="s">
        <v>1393</v>
      </c>
      <c r="AA194" s="48" t="s">
        <v>1373</v>
      </c>
      <c r="AB194" s="48" t="s">
        <v>1394</v>
      </c>
      <c r="AC194" s="48" t="s">
        <v>1395</v>
      </c>
      <c r="AD194" s="48" t="s">
        <v>1396</v>
      </c>
      <c r="AE194" s="48" t="s">
        <v>1379</v>
      </c>
      <c r="AF194" s="48" t="s">
        <v>1379</v>
      </c>
      <c r="AG194" s="48" t="s">
        <v>1379</v>
      </c>
    </row>
    <row r="195" spans="1:33" x14ac:dyDescent="0.45">
      <c r="A195" s="48" t="s">
        <v>167</v>
      </c>
      <c r="B195" s="48" t="s">
        <v>186</v>
      </c>
      <c r="C195" s="48" t="s">
        <v>121</v>
      </c>
      <c r="D195" s="48" t="s">
        <v>189</v>
      </c>
      <c r="E195" s="48" t="s">
        <v>168</v>
      </c>
      <c r="F195" s="48" t="s">
        <v>191</v>
      </c>
      <c r="G195" s="48" t="s">
        <v>239</v>
      </c>
      <c r="H195" s="48" t="s">
        <v>240</v>
      </c>
      <c r="I195" s="48" t="s">
        <v>241</v>
      </c>
      <c r="J195" s="48" t="s">
        <v>242</v>
      </c>
      <c r="K195" s="48" t="s">
        <v>243</v>
      </c>
      <c r="L195" s="48" t="s">
        <v>1385</v>
      </c>
      <c r="M195" s="47"/>
      <c r="N195" s="48" t="s">
        <v>168</v>
      </c>
      <c r="O195" s="47"/>
      <c r="P195" s="47"/>
      <c r="Q195" s="47"/>
      <c r="R195" s="48" t="s">
        <v>244</v>
      </c>
      <c r="S195" s="47"/>
      <c r="T195" s="47"/>
      <c r="U195" s="48" t="s">
        <v>244</v>
      </c>
      <c r="V195" s="47"/>
      <c r="W195" s="48" t="s">
        <v>1397</v>
      </c>
      <c r="X195" s="48" t="s">
        <v>1398</v>
      </c>
      <c r="Y195" s="48" t="s">
        <v>245</v>
      </c>
      <c r="Z195" s="48" t="s">
        <v>1399</v>
      </c>
      <c r="AA195" s="48" t="s">
        <v>1379</v>
      </c>
      <c r="AB195" s="48" t="s">
        <v>1400</v>
      </c>
      <c r="AC195" s="48" t="s">
        <v>1401</v>
      </c>
      <c r="AD195" s="48" t="s">
        <v>1402</v>
      </c>
      <c r="AE195" s="48" t="s">
        <v>1385</v>
      </c>
      <c r="AF195" s="48" t="s">
        <v>1385</v>
      </c>
      <c r="AG195" s="48" t="s">
        <v>1385</v>
      </c>
    </row>
    <row r="196" spans="1:33" x14ac:dyDescent="0.45">
      <c r="A196" s="48" t="s">
        <v>167</v>
      </c>
      <c r="B196" s="48" t="s">
        <v>186</v>
      </c>
      <c r="C196" s="48" t="s">
        <v>121</v>
      </c>
      <c r="D196" s="48" t="s">
        <v>189</v>
      </c>
      <c r="E196" s="48" t="s">
        <v>168</v>
      </c>
      <c r="F196" s="48" t="s">
        <v>191</v>
      </c>
      <c r="G196" s="48" t="s">
        <v>239</v>
      </c>
      <c r="H196" s="48" t="s">
        <v>240</v>
      </c>
      <c r="I196" s="48" t="s">
        <v>241</v>
      </c>
      <c r="J196" s="48" t="s">
        <v>242</v>
      </c>
      <c r="K196" s="48" t="s">
        <v>243</v>
      </c>
      <c r="L196" s="48" t="s">
        <v>1391</v>
      </c>
      <c r="M196" s="47"/>
      <c r="N196" s="48" t="s">
        <v>168</v>
      </c>
      <c r="O196" s="47"/>
      <c r="P196" s="47"/>
      <c r="Q196" s="47"/>
      <c r="R196" s="48" t="s">
        <v>244</v>
      </c>
      <c r="S196" s="47"/>
      <c r="T196" s="47"/>
      <c r="U196" s="48" t="s">
        <v>244</v>
      </c>
      <c r="V196" s="47"/>
      <c r="W196" s="48" t="s">
        <v>1403</v>
      </c>
      <c r="X196" s="48" t="s">
        <v>1404</v>
      </c>
      <c r="Y196" s="48" t="s">
        <v>245</v>
      </c>
      <c r="Z196" s="48" t="s">
        <v>1405</v>
      </c>
      <c r="AA196" s="48" t="s">
        <v>1385</v>
      </c>
      <c r="AB196" s="48" t="s">
        <v>1406</v>
      </c>
      <c r="AC196" s="48" t="s">
        <v>1407</v>
      </c>
      <c r="AD196" s="48" t="s">
        <v>1408</v>
      </c>
      <c r="AE196" s="48" t="s">
        <v>1391</v>
      </c>
      <c r="AF196" s="48" t="s">
        <v>1391</v>
      </c>
      <c r="AG196" s="48" t="s">
        <v>1391</v>
      </c>
    </row>
    <row r="197" spans="1:33" x14ac:dyDescent="0.45">
      <c r="A197" s="48" t="s">
        <v>167</v>
      </c>
      <c r="B197" s="48" t="s">
        <v>186</v>
      </c>
      <c r="C197" s="48" t="s">
        <v>121</v>
      </c>
      <c r="D197" s="48" t="s">
        <v>189</v>
      </c>
      <c r="E197" s="48" t="s">
        <v>168</v>
      </c>
      <c r="F197" s="48" t="s">
        <v>191</v>
      </c>
      <c r="G197" s="48" t="s">
        <v>239</v>
      </c>
      <c r="H197" s="48" t="s">
        <v>240</v>
      </c>
      <c r="I197" s="48" t="s">
        <v>241</v>
      </c>
      <c r="J197" s="48" t="s">
        <v>242</v>
      </c>
      <c r="K197" s="48" t="s">
        <v>243</v>
      </c>
      <c r="L197" s="48" t="s">
        <v>1397</v>
      </c>
      <c r="M197" s="47"/>
      <c r="N197" s="48" t="s">
        <v>168</v>
      </c>
      <c r="O197" s="47"/>
      <c r="P197" s="47"/>
      <c r="Q197" s="47"/>
      <c r="R197" s="48" t="s">
        <v>244</v>
      </c>
      <c r="S197" s="47"/>
      <c r="T197" s="47"/>
      <c r="U197" s="48" t="s">
        <v>244</v>
      </c>
      <c r="V197" s="47"/>
      <c r="W197" s="48" t="s">
        <v>1409</v>
      </c>
      <c r="X197" s="48" t="s">
        <v>1410</v>
      </c>
      <c r="Y197" s="48" t="s">
        <v>245</v>
      </c>
      <c r="Z197" s="48" t="s">
        <v>1411</v>
      </c>
      <c r="AA197" s="48" t="s">
        <v>1391</v>
      </c>
      <c r="AB197" s="48" t="s">
        <v>1412</v>
      </c>
      <c r="AC197" s="48" t="s">
        <v>1413</v>
      </c>
      <c r="AD197" s="48" t="s">
        <v>1414</v>
      </c>
      <c r="AE197" s="48" t="s">
        <v>1397</v>
      </c>
      <c r="AF197" s="48" t="s">
        <v>1397</v>
      </c>
      <c r="AG197" s="48" t="s">
        <v>1397</v>
      </c>
    </row>
    <row r="198" spans="1:33" x14ac:dyDescent="0.45">
      <c r="A198" s="48" t="s">
        <v>167</v>
      </c>
      <c r="B198" s="48" t="s">
        <v>186</v>
      </c>
      <c r="C198" s="48" t="s">
        <v>121</v>
      </c>
      <c r="D198" s="48" t="s">
        <v>189</v>
      </c>
      <c r="E198" s="48" t="s">
        <v>168</v>
      </c>
      <c r="F198" s="48" t="s">
        <v>191</v>
      </c>
      <c r="G198" s="48" t="s">
        <v>239</v>
      </c>
      <c r="H198" s="48" t="s">
        <v>240</v>
      </c>
      <c r="I198" s="48" t="s">
        <v>241</v>
      </c>
      <c r="J198" s="48" t="s">
        <v>242</v>
      </c>
      <c r="K198" s="48" t="s">
        <v>243</v>
      </c>
      <c r="L198" s="48" t="s">
        <v>1403</v>
      </c>
      <c r="M198" s="47"/>
      <c r="N198" s="48" t="s">
        <v>168</v>
      </c>
      <c r="O198" s="47"/>
      <c r="P198" s="47"/>
      <c r="Q198" s="47"/>
      <c r="R198" s="48" t="s">
        <v>244</v>
      </c>
      <c r="S198" s="47"/>
      <c r="T198" s="47"/>
      <c r="U198" s="48" t="s">
        <v>244</v>
      </c>
      <c r="V198" s="47"/>
      <c r="W198" s="48" t="s">
        <v>1415</v>
      </c>
      <c r="X198" s="48" t="s">
        <v>1416</v>
      </c>
      <c r="Y198" s="48" t="s">
        <v>245</v>
      </c>
      <c r="Z198" s="48" t="s">
        <v>1417</v>
      </c>
      <c r="AA198" s="48" t="s">
        <v>1397</v>
      </c>
      <c r="AB198" s="48" t="s">
        <v>1418</v>
      </c>
      <c r="AC198" s="48" t="s">
        <v>1419</v>
      </c>
      <c r="AD198" s="48" t="s">
        <v>1420</v>
      </c>
      <c r="AE198" s="48" t="s">
        <v>1403</v>
      </c>
      <c r="AF198" s="48" t="s">
        <v>1403</v>
      </c>
      <c r="AG198" s="48" t="s">
        <v>1403</v>
      </c>
    </row>
    <row r="199" spans="1:33" x14ac:dyDescent="0.45">
      <c r="A199" s="48" t="s">
        <v>167</v>
      </c>
      <c r="B199" s="48" t="s">
        <v>186</v>
      </c>
      <c r="C199" s="48" t="s">
        <v>121</v>
      </c>
      <c r="D199" s="48" t="s">
        <v>189</v>
      </c>
      <c r="E199" s="48" t="s">
        <v>168</v>
      </c>
      <c r="F199" s="48" t="s">
        <v>191</v>
      </c>
      <c r="G199" s="48" t="s">
        <v>239</v>
      </c>
      <c r="H199" s="48" t="s">
        <v>240</v>
      </c>
      <c r="I199" s="48" t="s">
        <v>241</v>
      </c>
      <c r="J199" s="48" t="s">
        <v>242</v>
      </c>
      <c r="K199" s="48" t="s">
        <v>243</v>
      </c>
      <c r="L199" s="48" t="s">
        <v>1409</v>
      </c>
      <c r="M199" s="47"/>
      <c r="N199" s="48" t="s">
        <v>168</v>
      </c>
      <c r="O199" s="47"/>
      <c r="P199" s="47"/>
      <c r="Q199" s="47"/>
      <c r="R199" s="48" t="s">
        <v>244</v>
      </c>
      <c r="S199" s="47"/>
      <c r="T199" s="47"/>
      <c r="U199" s="48" t="s">
        <v>244</v>
      </c>
      <c r="V199" s="47"/>
      <c r="W199" s="48" t="s">
        <v>370</v>
      </c>
      <c r="X199" s="48" t="s">
        <v>1421</v>
      </c>
      <c r="Y199" s="48" t="s">
        <v>245</v>
      </c>
      <c r="Z199" s="48" t="s">
        <v>1422</v>
      </c>
      <c r="AA199" s="48" t="s">
        <v>1403</v>
      </c>
      <c r="AB199" s="48" t="s">
        <v>1423</v>
      </c>
      <c r="AC199" s="48" t="s">
        <v>1424</v>
      </c>
      <c r="AD199" s="48" t="s">
        <v>1425</v>
      </c>
      <c r="AE199" s="48" t="s">
        <v>1409</v>
      </c>
      <c r="AF199" s="48" t="s">
        <v>1409</v>
      </c>
      <c r="AG199" s="48" t="s">
        <v>1409</v>
      </c>
    </row>
    <row r="200" spans="1:33" x14ac:dyDescent="0.45">
      <c r="A200" s="48" t="s">
        <v>167</v>
      </c>
      <c r="B200" s="48" t="s">
        <v>186</v>
      </c>
      <c r="C200" s="48" t="s">
        <v>121</v>
      </c>
      <c r="D200" s="48" t="s">
        <v>189</v>
      </c>
      <c r="E200" s="48" t="s">
        <v>168</v>
      </c>
      <c r="F200" s="48" t="s">
        <v>191</v>
      </c>
      <c r="G200" s="48" t="s">
        <v>239</v>
      </c>
      <c r="H200" s="48" t="s">
        <v>240</v>
      </c>
      <c r="I200" s="48" t="s">
        <v>241</v>
      </c>
      <c r="J200" s="48" t="s">
        <v>242</v>
      </c>
      <c r="K200" s="48" t="s">
        <v>243</v>
      </c>
      <c r="L200" s="48" t="s">
        <v>1415</v>
      </c>
      <c r="M200" s="47"/>
      <c r="N200" s="48" t="s">
        <v>168</v>
      </c>
      <c r="O200" s="47"/>
      <c r="P200" s="47"/>
      <c r="Q200" s="47"/>
      <c r="R200" s="48" t="s">
        <v>244</v>
      </c>
      <c r="S200" s="47"/>
      <c r="T200" s="47"/>
      <c r="U200" s="48" t="s">
        <v>244</v>
      </c>
      <c r="V200" s="47"/>
      <c r="W200" s="48" t="s">
        <v>1426</v>
      </c>
      <c r="X200" s="48" t="s">
        <v>1427</v>
      </c>
      <c r="Y200" s="48" t="s">
        <v>245</v>
      </c>
      <c r="Z200" s="48" t="s">
        <v>1428</v>
      </c>
      <c r="AA200" s="48" t="s">
        <v>1409</v>
      </c>
      <c r="AB200" s="48" t="s">
        <v>1429</v>
      </c>
      <c r="AC200" s="48" t="s">
        <v>1430</v>
      </c>
      <c r="AD200" s="48" t="s">
        <v>1431</v>
      </c>
      <c r="AE200" s="48" t="s">
        <v>1415</v>
      </c>
      <c r="AF200" s="48" t="s">
        <v>1415</v>
      </c>
      <c r="AG200" s="48" t="s">
        <v>1415</v>
      </c>
    </row>
    <row r="201" spans="1:33" x14ac:dyDescent="0.45">
      <c r="A201" s="48" t="s">
        <v>167</v>
      </c>
      <c r="B201" s="48" t="s">
        <v>186</v>
      </c>
      <c r="C201" s="48" t="s">
        <v>121</v>
      </c>
      <c r="D201" s="48" t="s">
        <v>189</v>
      </c>
      <c r="E201" s="48" t="s">
        <v>168</v>
      </c>
      <c r="F201" s="48" t="s">
        <v>191</v>
      </c>
      <c r="G201" s="48" t="s">
        <v>239</v>
      </c>
      <c r="H201" s="48" t="s">
        <v>240</v>
      </c>
      <c r="I201" s="48" t="s">
        <v>241</v>
      </c>
      <c r="J201" s="48" t="s">
        <v>242</v>
      </c>
      <c r="K201" s="48" t="s">
        <v>243</v>
      </c>
      <c r="L201" s="48" t="s">
        <v>370</v>
      </c>
      <c r="M201" s="47"/>
      <c r="N201" s="48" t="s">
        <v>168</v>
      </c>
      <c r="O201" s="47"/>
      <c r="P201" s="47"/>
      <c r="Q201" s="47"/>
      <c r="R201" s="48" t="s">
        <v>244</v>
      </c>
      <c r="S201" s="47"/>
      <c r="T201" s="47"/>
      <c r="U201" s="48" t="s">
        <v>244</v>
      </c>
      <c r="V201" s="47"/>
      <c r="W201" s="48" t="s">
        <v>1432</v>
      </c>
      <c r="X201" s="48" t="s">
        <v>1433</v>
      </c>
      <c r="Y201" s="48" t="s">
        <v>245</v>
      </c>
      <c r="Z201" s="48" t="s">
        <v>1434</v>
      </c>
      <c r="AA201" s="48" t="s">
        <v>1415</v>
      </c>
      <c r="AB201" s="48" t="s">
        <v>1435</v>
      </c>
      <c r="AC201" s="48" t="s">
        <v>1436</v>
      </c>
      <c r="AD201" s="48" t="s">
        <v>1437</v>
      </c>
      <c r="AE201" s="48" t="s">
        <v>370</v>
      </c>
      <c r="AF201" s="48" t="s">
        <v>370</v>
      </c>
      <c r="AG201" s="48" t="s">
        <v>370</v>
      </c>
    </row>
    <row r="202" spans="1:33" x14ac:dyDescent="0.45">
      <c r="A202" s="48" t="s">
        <v>167</v>
      </c>
      <c r="B202" s="48" t="s">
        <v>186</v>
      </c>
      <c r="C202" s="48" t="s">
        <v>121</v>
      </c>
      <c r="D202" s="48" t="s">
        <v>189</v>
      </c>
      <c r="E202" s="48" t="s">
        <v>168</v>
      </c>
      <c r="F202" s="48" t="s">
        <v>191</v>
      </c>
      <c r="G202" s="48" t="s">
        <v>239</v>
      </c>
      <c r="H202" s="48" t="s">
        <v>240</v>
      </c>
      <c r="I202" s="48" t="s">
        <v>241</v>
      </c>
      <c r="J202" s="48" t="s">
        <v>242</v>
      </c>
      <c r="K202" s="48" t="s">
        <v>243</v>
      </c>
      <c r="L202" s="48" t="s">
        <v>1426</v>
      </c>
      <c r="M202" s="47"/>
      <c r="N202" s="48" t="s">
        <v>168</v>
      </c>
      <c r="O202" s="47"/>
      <c r="P202" s="47"/>
      <c r="Q202" s="47"/>
      <c r="R202" s="48" t="s">
        <v>244</v>
      </c>
      <c r="S202" s="47"/>
      <c r="T202" s="47"/>
      <c r="U202" s="48" t="s">
        <v>244</v>
      </c>
      <c r="V202" s="47"/>
      <c r="W202" s="48" t="s">
        <v>1438</v>
      </c>
      <c r="X202" s="48" t="s">
        <v>1439</v>
      </c>
      <c r="Y202" s="48" t="s">
        <v>245</v>
      </c>
      <c r="Z202" s="48" t="s">
        <v>1440</v>
      </c>
      <c r="AA202" s="48" t="s">
        <v>370</v>
      </c>
      <c r="AB202" s="48" t="s">
        <v>1441</v>
      </c>
      <c r="AC202" s="48" t="s">
        <v>1442</v>
      </c>
      <c r="AD202" s="48" t="s">
        <v>1443</v>
      </c>
      <c r="AE202" s="48" t="s">
        <v>1426</v>
      </c>
      <c r="AF202" s="48" t="s">
        <v>1426</v>
      </c>
      <c r="AG202" s="48" t="s">
        <v>1426</v>
      </c>
    </row>
    <row r="203" spans="1:33" x14ac:dyDescent="0.45">
      <c r="A203" s="48" t="s">
        <v>167</v>
      </c>
      <c r="B203" s="48" t="s">
        <v>186</v>
      </c>
      <c r="C203" s="48" t="s">
        <v>121</v>
      </c>
      <c r="D203" s="48" t="s">
        <v>189</v>
      </c>
      <c r="E203" s="48" t="s">
        <v>168</v>
      </c>
      <c r="F203" s="48" t="s">
        <v>191</v>
      </c>
      <c r="G203" s="48" t="s">
        <v>239</v>
      </c>
      <c r="H203" s="48" t="s">
        <v>240</v>
      </c>
      <c r="I203" s="48" t="s">
        <v>241</v>
      </c>
      <c r="J203" s="48" t="s">
        <v>242</v>
      </c>
      <c r="K203" s="48" t="s">
        <v>243</v>
      </c>
      <c r="L203" s="48" t="s">
        <v>1432</v>
      </c>
      <c r="M203" s="47"/>
      <c r="N203" s="48" t="s">
        <v>168</v>
      </c>
      <c r="O203" s="47"/>
      <c r="P203" s="47"/>
      <c r="Q203" s="47"/>
      <c r="R203" s="48" t="s">
        <v>244</v>
      </c>
      <c r="S203" s="47"/>
      <c r="T203" s="47"/>
      <c r="U203" s="48" t="s">
        <v>244</v>
      </c>
      <c r="V203" s="47"/>
      <c r="W203" s="48" t="s">
        <v>1444</v>
      </c>
      <c r="X203" s="48" t="s">
        <v>1445</v>
      </c>
      <c r="Y203" s="48" t="s">
        <v>245</v>
      </c>
      <c r="Z203" s="48" t="s">
        <v>1446</v>
      </c>
      <c r="AA203" s="48" t="s">
        <v>1426</v>
      </c>
      <c r="AB203" s="48" t="s">
        <v>1447</v>
      </c>
      <c r="AC203" s="48" t="s">
        <v>1448</v>
      </c>
      <c r="AD203" s="48" t="s">
        <v>1449</v>
      </c>
      <c r="AE203" s="48" t="s">
        <v>1432</v>
      </c>
      <c r="AF203" s="48" t="s">
        <v>1432</v>
      </c>
      <c r="AG203" s="48" t="s">
        <v>1432</v>
      </c>
    </row>
    <row r="204" spans="1:33" x14ac:dyDescent="0.45">
      <c r="A204" s="48" t="s">
        <v>167</v>
      </c>
      <c r="B204" s="48" t="s">
        <v>186</v>
      </c>
      <c r="C204" s="48" t="s">
        <v>121</v>
      </c>
      <c r="D204" s="48" t="s">
        <v>189</v>
      </c>
      <c r="E204" s="48" t="s">
        <v>168</v>
      </c>
      <c r="F204" s="48" t="s">
        <v>191</v>
      </c>
      <c r="G204" s="48" t="s">
        <v>239</v>
      </c>
      <c r="H204" s="48" t="s">
        <v>240</v>
      </c>
      <c r="I204" s="48" t="s">
        <v>241</v>
      </c>
      <c r="J204" s="48" t="s">
        <v>242</v>
      </c>
      <c r="K204" s="48" t="s">
        <v>243</v>
      </c>
      <c r="L204" s="48" t="s">
        <v>1438</v>
      </c>
      <c r="M204" s="47"/>
      <c r="N204" s="48" t="s">
        <v>168</v>
      </c>
      <c r="O204" s="47"/>
      <c r="P204" s="47"/>
      <c r="Q204" s="47"/>
      <c r="R204" s="48" t="s">
        <v>244</v>
      </c>
      <c r="S204" s="47"/>
      <c r="T204" s="47"/>
      <c r="U204" s="48" t="s">
        <v>244</v>
      </c>
      <c r="V204" s="47"/>
      <c r="W204" s="48" t="s">
        <v>1450</v>
      </c>
      <c r="X204" s="48" t="s">
        <v>1451</v>
      </c>
      <c r="Y204" s="48" t="s">
        <v>245</v>
      </c>
      <c r="Z204" s="48" t="s">
        <v>1452</v>
      </c>
      <c r="AA204" s="48" t="s">
        <v>1432</v>
      </c>
      <c r="AB204" s="48" t="s">
        <v>1453</v>
      </c>
      <c r="AC204" s="48" t="s">
        <v>1454</v>
      </c>
      <c r="AD204" s="48" t="s">
        <v>1455</v>
      </c>
      <c r="AE204" s="48" t="s">
        <v>1438</v>
      </c>
      <c r="AF204" s="48" t="s">
        <v>1438</v>
      </c>
      <c r="AG204" s="48" t="s">
        <v>1438</v>
      </c>
    </row>
    <row r="205" spans="1:33" x14ac:dyDescent="0.45">
      <c r="A205" s="48" t="s">
        <v>167</v>
      </c>
      <c r="B205" s="48" t="s">
        <v>186</v>
      </c>
      <c r="C205" s="48" t="s">
        <v>121</v>
      </c>
      <c r="D205" s="48" t="s">
        <v>189</v>
      </c>
      <c r="E205" s="48" t="s">
        <v>168</v>
      </c>
      <c r="F205" s="48" t="s">
        <v>191</v>
      </c>
      <c r="G205" s="48" t="s">
        <v>239</v>
      </c>
      <c r="H205" s="48" t="s">
        <v>240</v>
      </c>
      <c r="I205" s="48" t="s">
        <v>241</v>
      </c>
      <c r="J205" s="48" t="s">
        <v>242</v>
      </c>
      <c r="K205" s="48" t="s">
        <v>243</v>
      </c>
      <c r="L205" s="48" t="s">
        <v>1444</v>
      </c>
      <c r="M205" s="47"/>
      <c r="N205" s="48" t="s">
        <v>168</v>
      </c>
      <c r="O205" s="47"/>
      <c r="P205" s="47"/>
      <c r="Q205" s="47"/>
      <c r="R205" s="48" t="s">
        <v>244</v>
      </c>
      <c r="S205" s="47"/>
      <c r="T205" s="47"/>
      <c r="U205" s="48" t="s">
        <v>244</v>
      </c>
      <c r="V205" s="47"/>
      <c r="W205" s="48" t="s">
        <v>1456</v>
      </c>
      <c r="X205" s="48" t="s">
        <v>1457</v>
      </c>
      <c r="Y205" s="48" t="s">
        <v>245</v>
      </c>
      <c r="Z205" s="48" t="s">
        <v>1458</v>
      </c>
      <c r="AA205" s="48" t="s">
        <v>1438</v>
      </c>
      <c r="AB205" s="48" t="s">
        <v>1459</v>
      </c>
      <c r="AC205" s="48" t="s">
        <v>1460</v>
      </c>
      <c r="AD205" s="48" t="s">
        <v>1461</v>
      </c>
      <c r="AE205" s="48" t="s">
        <v>1444</v>
      </c>
      <c r="AF205" s="48" t="s">
        <v>1444</v>
      </c>
      <c r="AG205" s="48" t="s">
        <v>1444</v>
      </c>
    </row>
    <row r="206" spans="1:33" x14ac:dyDescent="0.45">
      <c r="A206" s="48" t="s">
        <v>167</v>
      </c>
      <c r="B206" s="48" t="s">
        <v>186</v>
      </c>
      <c r="C206" s="48" t="s">
        <v>121</v>
      </c>
      <c r="D206" s="48" t="s">
        <v>189</v>
      </c>
      <c r="E206" s="48" t="s">
        <v>168</v>
      </c>
      <c r="F206" s="48" t="s">
        <v>191</v>
      </c>
      <c r="G206" s="48" t="s">
        <v>239</v>
      </c>
      <c r="H206" s="48" t="s">
        <v>240</v>
      </c>
      <c r="I206" s="48" t="s">
        <v>241</v>
      </c>
      <c r="J206" s="48" t="s">
        <v>242</v>
      </c>
      <c r="K206" s="48" t="s">
        <v>243</v>
      </c>
      <c r="L206" s="48" t="s">
        <v>1450</v>
      </c>
      <c r="M206" s="47"/>
      <c r="N206" s="48" t="s">
        <v>168</v>
      </c>
      <c r="O206" s="47"/>
      <c r="P206" s="47"/>
      <c r="Q206" s="47"/>
      <c r="R206" s="48" t="s">
        <v>244</v>
      </c>
      <c r="S206" s="47"/>
      <c r="T206" s="47"/>
      <c r="U206" s="48" t="s">
        <v>244</v>
      </c>
      <c r="V206" s="47"/>
      <c r="W206" s="48" t="s">
        <v>1462</v>
      </c>
      <c r="X206" s="48" t="s">
        <v>1463</v>
      </c>
      <c r="Y206" s="48" t="s">
        <v>245</v>
      </c>
      <c r="Z206" s="48" t="s">
        <v>1464</v>
      </c>
      <c r="AA206" s="48" t="s">
        <v>1444</v>
      </c>
      <c r="AB206" s="48" t="s">
        <v>1465</v>
      </c>
      <c r="AC206" s="48" t="s">
        <v>1466</v>
      </c>
      <c r="AD206" s="48" t="s">
        <v>1467</v>
      </c>
      <c r="AE206" s="48" t="s">
        <v>1450</v>
      </c>
      <c r="AF206" s="48" t="s">
        <v>1450</v>
      </c>
      <c r="AG206" s="48" t="s">
        <v>1450</v>
      </c>
    </row>
    <row r="207" spans="1:33" x14ac:dyDescent="0.45">
      <c r="A207" s="48" t="s">
        <v>167</v>
      </c>
      <c r="B207" s="48" t="s">
        <v>186</v>
      </c>
      <c r="C207" s="48" t="s">
        <v>121</v>
      </c>
      <c r="D207" s="48" t="s">
        <v>189</v>
      </c>
      <c r="E207" s="48" t="s">
        <v>168</v>
      </c>
      <c r="F207" s="48" t="s">
        <v>191</v>
      </c>
      <c r="G207" s="48" t="s">
        <v>239</v>
      </c>
      <c r="H207" s="48" t="s">
        <v>240</v>
      </c>
      <c r="I207" s="48" t="s">
        <v>241</v>
      </c>
      <c r="J207" s="48" t="s">
        <v>242</v>
      </c>
      <c r="K207" s="48" t="s">
        <v>243</v>
      </c>
      <c r="L207" s="48" t="s">
        <v>1456</v>
      </c>
      <c r="M207" s="47"/>
      <c r="N207" s="48" t="s">
        <v>168</v>
      </c>
      <c r="O207" s="47"/>
      <c r="P207" s="47"/>
      <c r="Q207" s="47"/>
      <c r="R207" s="48" t="s">
        <v>244</v>
      </c>
      <c r="S207" s="47"/>
      <c r="T207" s="47"/>
      <c r="U207" s="48" t="s">
        <v>244</v>
      </c>
      <c r="V207" s="47"/>
      <c r="W207" s="48" t="s">
        <v>1468</v>
      </c>
      <c r="X207" s="48" t="s">
        <v>1469</v>
      </c>
      <c r="Y207" s="48" t="s">
        <v>245</v>
      </c>
      <c r="Z207" s="48" t="s">
        <v>1470</v>
      </c>
      <c r="AA207" s="48" t="s">
        <v>1450</v>
      </c>
      <c r="AB207" s="48" t="s">
        <v>1471</v>
      </c>
      <c r="AC207" s="48" t="s">
        <v>1472</v>
      </c>
      <c r="AD207" s="48" t="s">
        <v>1473</v>
      </c>
      <c r="AE207" s="48" t="s">
        <v>1456</v>
      </c>
      <c r="AF207" s="48" t="s">
        <v>1456</v>
      </c>
      <c r="AG207" s="48" t="s">
        <v>1456</v>
      </c>
    </row>
    <row r="208" spans="1:33" x14ac:dyDescent="0.45">
      <c r="A208" s="48" t="s">
        <v>167</v>
      </c>
      <c r="B208" s="48" t="s">
        <v>186</v>
      </c>
      <c r="C208" s="48" t="s">
        <v>121</v>
      </c>
      <c r="D208" s="48" t="s">
        <v>189</v>
      </c>
      <c r="E208" s="48" t="s">
        <v>168</v>
      </c>
      <c r="F208" s="48" t="s">
        <v>191</v>
      </c>
      <c r="G208" s="48" t="s">
        <v>239</v>
      </c>
      <c r="H208" s="48" t="s">
        <v>240</v>
      </c>
      <c r="I208" s="48" t="s">
        <v>241</v>
      </c>
      <c r="J208" s="48" t="s">
        <v>242</v>
      </c>
      <c r="K208" s="48" t="s">
        <v>243</v>
      </c>
      <c r="L208" s="48" t="s">
        <v>1462</v>
      </c>
      <c r="M208" s="47"/>
      <c r="N208" s="48" t="s">
        <v>168</v>
      </c>
      <c r="O208" s="47"/>
      <c r="P208" s="47"/>
      <c r="Q208" s="47"/>
      <c r="R208" s="48" t="s">
        <v>244</v>
      </c>
      <c r="S208" s="47"/>
      <c r="T208" s="47"/>
      <c r="U208" s="48" t="s">
        <v>244</v>
      </c>
      <c r="V208" s="47"/>
      <c r="W208" s="48" t="s">
        <v>1474</v>
      </c>
      <c r="X208" s="48" t="s">
        <v>1475</v>
      </c>
      <c r="Y208" s="48" t="s">
        <v>245</v>
      </c>
      <c r="Z208" s="48" t="s">
        <v>1476</v>
      </c>
      <c r="AA208" s="48" t="s">
        <v>1456</v>
      </c>
      <c r="AB208" s="48" t="s">
        <v>1477</v>
      </c>
      <c r="AC208" s="48" t="s">
        <v>1478</v>
      </c>
      <c r="AD208" s="48" t="s">
        <v>1479</v>
      </c>
      <c r="AE208" s="48" t="s">
        <v>1462</v>
      </c>
      <c r="AF208" s="48" t="s">
        <v>1462</v>
      </c>
      <c r="AG208" s="48" t="s">
        <v>1462</v>
      </c>
    </row>
    <row r="209" spans="1:33" x14ac:dyDescent="0.45">
      <c r="A209" s="48" t="s">
        <v>167</v>
      </c>
      <c r="B209" s="48" t="s">
        <v>186</v>
      </c>
      <c r="C209" s="48" t="s">
        <v>121</v>
      </c>
      <c r="D209" s="48" t="s">
        <v>189</v>
      </c>
      <c r="E209" s="48" t="s">
        <v>168</v>
      </c>
      <c r="F209" s="48" t="s">
        <v>191</v>
      </c>
      <c r="G209" s="48" t="s">
        <v>239</v>
      </c>
      <c r="H209" s="48" t="s">
        <v>240</v>
      </c>
      <c r="I209" s="48" t="s">
        <v>241</v>
      </c>
      <c r="J209" s="48" t="s">
        <v>242</v>
      </c>
      <c r="K209" s="48" t="s">
        <v>243</v>
      </c>
      <c r="L209" s="48" t="s">
        <v>1468</v>
      </c>
      <c r="M209" s="47"/>
      <c r="N209" s="48" t="s">
        <v>168</v>
      </c>
      <c r="O209" s="47"/>
      <c r="P209" s="47"/>
      <c r="Q209" s="47"/>
      <c r="R209" s="48" t="s">
        <v>244</v>
      </c>
      <c r="S209" s="47"/>
      <c r="T209" s="47"/>
      <c r="U209" s="48" t="s">
        <v>244</v>
      </c>
      <c r="V209" s="47"/>
      <c r="W209" s="48" t="s">
        <v>1480</v>
      </c>
      <c r="X209" s="48" t="s">
        <v>1481</v>
      </c>
      <c r="Y209" s="48" t="s">
        <v>245</v>
      </c>
      <c r="Z209" s="48" t="s">
        <v>1482</v>
      </c>
      <c r="AA209" s="48" t="s">
        <v>1462</v>
      </c>
      <c r="AB209" s="48" t="s">
        <v>1483</v>
      </c>
      <c r="AC209" s="48" t="s">
        <v>1484</v>
      </c>
      <c r="AD209" s="48" t="s">
        <v>1485</v>
      </c>
      <c r="AE209" s="48" t="s">
        <v>1468</v>
      </c>
      <c r="AF209" s="48" t="s">
        <v>1468</v>
      </c>
      <c r="AG209" s="48" t="s">
        <v>1468</v>
      </c>
    </row>
    <row r="210" spans="1:33" x14ac:dyDescent="0.45">
      <c r="A210" s="48" t="s">
        <v>167</v>
      </c>
      <c r="B210" s="48" t="s">
        <v>186</v>
      </c>
      <c r="C210" s="48" t="s">
        <v>121</v>
      </c>
      <c r="D210" s="48" t="s">
        <v>189</v>
      </c>
      <c r="E210" s="48" t="s">
        <v>168</v>
      </c>
      <c r="F210" s="48" t="s">
        <v>191</v>
      </c>
      <c r="G210" s="48" t="s">
        <v>239</v>
      </c>
      <c r="H210" s="48" t="s">
        <v>240</v>
      </c>
      <c r="I210" s="48" t="s">
        <v>241</v>
      </c>
      <c r="J210" s="48" t="s">
        <v>242</v>
      </c>
      <c r="K210" s="48" t="s">
        <v>243</v>
      </c>
      <c r="L210" s="48" t="s">
        <v>1474</v>
      </c>
      <c r="M210" s="47"/>
      <c r="N210" s="48" t="s">
        <v>168</v>
      </c>
      <c r="O210" s="47"/>
      <c r="P210" s="47"/>
      <c r="Q210" s="47"/>
      <c r="R210" s="48" t="s">
        <v>244</v>
      </c>
      <c r="S210" s="47"/>
      <c r="T210" s="47"/>
      <c r="U210" s="48" t="s">
        <v>244</v>
      </c>
      <c r="V210" s="47"/>
      <c r="W210" s="48" t="s">
        <v>376</v>
      </c>
      <c r="X210" s="48" t="s">
        <v>1486</v>
      </c>
      <c r="Y210" s="48" t="s">
        <v>245</v>
      </c>
      <c r="Z210" s="48" t="s">
        <v>1487</v>
      </c>
      <c r="AA210" s="48" t="s">
        <v>1468</v>
      </c>
      <c r="AB210" s="48" t="s">
        <v>1488</v>
      </c>
      <c r="AC210" s="48" t="s">
        <v>1489</v>
      </c>
      <c r="AD210" s="48" t="s">
        <v>1490</v>
      </c>
      <c r="AE210" s="48" t="s">
        <v>1474</v>
      </c>
      <c r="AF210" s="48" t="s">
        <v>1474</v>
      </c>
      <c r="AG210" s="48" t="s">
        <v>1474</v>
      </c>
    </row>
    <row r="211" spans="1:33" x14ac:dyDescent="0.45">
      <c r="A211" s="48" t="s">
        <v>167</v>
      </c>
      <c r="B211" s="48" t="s">
        <v>186</v>
      </c>
      <c r="C211" s="48" t="s">
        <v>121</v>
      </c>
      <c r="D211" s="48" t="s">
        <v>189</v>
      </c>
      <c r="E211" s="48" t="s">
        <v>168</v>
      </c>
      <c r="F211" s="48" t="s">
        <v>191</v>
      </c>
      <c r="G211" s="48" t="s">
        <v>239</v>
      </c>
      <c r="H211" s="48" t="s">
        <v>240</v>
      </c>
      <c r="I211" s="48" t="s">
        <v>241</v>
      </c>
      <c r="J211" s="48" t="s">
        <v>242</v>
      </c>
      <c r="K211" s="48" t="s">
        <v>243</v>
      </c>
      <c r="L211" s="48" t="s">
        <v>1480</v>
      </c>
      <c r="M211" s="47"/>
      <c r="N211" s="48" t="s">
        <v>168</v>
      </c>
      <c r="O211" s="47"/>
      <c r="P211" s="47"/>
      <c r="Q211" s="47"/>
      <c r="R211" s="48" t="s">
        <v>244</v>
      </c>
      <c r="S211" s="47"/>
      <c r="T211" s="47"/>
      <c r="U211" s="48" t="s">
        <v>244</v>
      </c>
      <c r="V211" s="47"/>
      <c r="W211" s="48" t="s">
        <v>1491</v>
      </c>
      <c r="X211" s="48" t="s">
        <v>1492</v>
      </c>
      <c r="Y211" s="48" t="s">
        <v>245</v>
      </c>
      <c r="Z211" s="48" t="s">
        <v>1493</v>
      </c>
      <c r="AA211" s="48" t="s">
        <v>1474</v>
      </c>
      <c r="AB211" s="48" t="s">
        <v>1494</v>
      </c>
      <c r="AC211" s="48" t="s">
        <v>1495</v>
      </c>
      <c r="AD211" s="48" t="s">
        <v>1496</v>
      </c>
      <c r="AE211" s="48" t="s">
        <v>1480</v>
      </c>
      <c r="AF211" s="48" t="s">
        <v>1480</v>
      </c>
      <c r="AG211" s="48" t="s">
        <v>1480</v>
      </c>
    </row>
    <row r="212" spans="1:33" x14ac:dyDescent="0.45">
      <c r="A212" s="48" t="s">
        <v>167</v>
      </c>
      <c r="B212" s="48" t="s">
        <v>186</v>
      </c>
      <c r="C212" s="48" t="s">
        <v>121</v>
      </c>
      <c r="D212" s="48" t="s">
        <v>189</v>
      </c>
      <c r="E212" s="48" t="s">
        <v>168</v>
      </c>
      <c r="F212" s="48" t="s">
        <v>191</v>
      </c>
      <c r="G212" s="48" t="s">
        <v>239</v>
      </c>
      <c r="H212" s="48" t="s">
        <v>240</v>
      </c>
      <c r="I212" s="48" t="s">
        <v>241</v>
      </c>
      <c r="J212" s="48" t="s">
        <v>242</v>
      </c>
      <c r="K212" s="48" t="s">
        <v>243</v>
      </c>
      <c r="L212" s="48" t="s">
        <v>376</v>
      </c>
      <c r="M212" s="47"/>
      <c r="N212" s="48" t="s">
        <v>168</v>
      </c>
      <c r="O212" s="47"/>
      <c r="P212" s="47"/>
      <c r="Q212" s="47"/>
      <c r="R212" s="48" t="s">
        <v>244</v>
      </c>
      <c r="S212" s="47"/>
      <c r="T212" s="47"/>
      <c r="U212" s="48" t="s">
        <v>244</v>
      </c>
      <c r="V212" s="47"/>
      <c r="W212" s="48" t="s">
        <v>1497</v>
      </c>
      <c r="X212" s="48" t="s">
        <v>1498</v>
      </c>
      <c r="Y212" s="48" t="s">
        <v>245</v>
      </c>
      <c r="Z212" s="48" t="s">
        <v>1499</v>
      </c>
      <c r="AA212" s="48" t="s">
        <v>1480</v>
      </c>
      <c r="AB212" s="48" t="s">
        <v>1500</v>
      </c>
      <c r="AC212" s="48" t="s">
        <v>1501</v>
      </c>
      <c r="AD212" s="48" t="s">
        <v>1502</v>
      </c>
      <c r="AE212" s="48" t="s">
        <v>376</v>
      </c>
      <c r="AF212" s="48" t="s">
        <v>376</v>
      </c>
      <c r="AG212" s="48" t="s">
        <v>376</v>
      </c>
    </row>
    <row r="213" spans="1:33" x14ac:dyDescent="0.45">
      <c r="A213" s="48" t="s">
        <v>167</v>
      </c>
      <c r="B213" s="48" t="s">
        <v>186</v>
      </c>
      <c r="C213" s="48" t="s">
        <v>121</v>
      </c>
      <c r="D213" s="48" t="s">
        <v>189</v>
      </c>
      <c r="E213" s="48" t="s">
        <v>168</v>
      </c>
      <c r="F213" s="48" t="s">
        <v>191</v>
      </c>
      <c r="G213" s="48" t="s">
        <v>239</v>
      </c>
      <c r="H213" s="48" t="s">
        <v>240</v>
      </c>
      <c r="I213" s="48" t="s">
        <v>241</v>
      </c>
      <c r="J213" s="48" t="s">
        <v>242</v>
      </c>
      <c r="K213" s="48" t="s">
        <v>243</v>
      </c>
      <c r="L213" s="48" t="s">
        <v>1491</v>
      </c>
      <c r="M213" s="47"/>
      <c r="N213" s="48" t="s">
        <v>168</v>
      </c>
      <c r="O213" s="47"/>
      <c r="P213" s="47"/>
      <c r="Q213" s="47"/>
      <c r="R213" s="48" t="s">
        <v>244</v>
      </c>
      <c r="S213" s="47"/>
      <c r="T213" s="47"/>
      <c r="U213" s="48" t="s">
        <v>244</v>
      </c>
      <c r="V213" s="47"/>
      <c r="W213" s="48" t="s">
        <v>1503</v>
      </c>
      <c r="X213" s="48" t="s">
        <v>1504</v>
      </c>
      <c r="Y213" s="48" t="s">
        <v>245</v>
      </c>
      <c r="Z213" s="48" t="s">
        <v>1505</v>
      </c>
      <c r="AA213" s="48" t="s">
        <v>376</v>
      </c>
      <c r="AB213" s="48" t="s">
        <v>1506</v>
      </c>
      <c r="AC213" s="48" t="s">
        <v>1507</v>
      </c>
      <c r="AD213" s="48" t="s">
        <v>1508</v>
      </c>
      <c r="AE213" s="48" t="s">
        <v>1491</v>
      </c>
      <c r="AF213" s="48" t="s">
        <v>1491</v>
      </c>
      <c r="AG213" s="48" t="s">
        <v>1491</v>
      </c>
    </row>
    <row r="214" spans="1:33" x14ac:dyDescent="0.45">
      <c r="A214" s="48" t="s">
        <v>167</v>
      </c>
      <c r="B214" s="48" t="s">
        <v>186</v>
      </c>
      <c r="C214" s="48" t="s">
        <v>121</v>
      </c>
      <c r="D214" s="48" t="s">
        <v>189</v>
      </c>
      <c r="E214" s="48" t="s">
        <v>168</v>
      </c>
      <c r="F214" s="48" t="s">
        <v>191</v>
      </c>
      <c r="G214" s="48" t="s">
        <v>239</v>
      </c>
      <c r="H214" s="48" t="s">
        <v>240</v>
      </c>
      <c r="I214" s="48" t="s">
        <v>241</v>
      </c>
      <c r="J214" s="48" t="s">
        <v>242</v>
      </c>
      <c r="K214" s="48" t="s">
        <v>243</v>
      </c>
      <c r="L214" s="48" t="s">
        <v>1497</v>
      </c>
      <c r="M214" s="47"/>
      <c r="N214" s="48" t="s">
        <v>168</v>
      </c>
      <c r="O214" s="47"/>
      <c r="P214" s="47"/>
      <c r="Q214" s="47"/>
      <c r="R214" s="48" t="s">
        <v>244</v>
      </c>
      <c r="S214" s="47"/>
      <c r="T214" s="47"/>
      <c r="U214" s="48" t="s">
        <v>244</v>
      </c>
      <c r="V214" s="47"/>
      <c r="W214" s="48" t="s">
        <v>1509</v>
      </c>
      <c r="X214" s="48" t="s">
        <v>1510</v>
      </c>
      <c r="Y214" s="48" t="s">
        <v>245</v>
      </c>
      <c r="Z214" s="48" t="s">
        <v>1511</v>
      </c>
      <c r="AA214" s="48" t="s">
        <v>1491</v>
      </c>
      <c r="AB214" s="48" t="s">
        <v>1512</v>
      </c>
      <c r="AC214" s="48" t="s">
        <v>1513</v>
      </c>
      <c r="AD214" s="48" t="s">
        <v>1514</v>
      </c>
      <c r="AE214" s="48" t="s">
        <v>1497</v>
      </c>
      <c r="AF214" s="48" t="s">
        <v>1497</v>
      </c>
      <c r="AG214" s="48" t="s">
        <v>1497</v>
      </c>
    </row>
    <row r="215" spans="1:33" x14ac:dyDescent="0.45">
      <c r="A215" s="48" t="s">
        <v>167</v>
      </c>
      <c r="B215" s="48" t="s">
        <v>186</v>
      </c>
      <c r="C215" s="48" t="s">
        <v>121</v>
      </c>
      <c r="D215" s="48" t="s">
        <v>189</v>
      </c>
      <c r="E215" s="48" t="s">
        <v>168</v>
      </c>
      <c r="F215" s="48" t="s">
        <v>191</v>
      </c>
      <c r="G215" s="48" t="s">
        <v>239</v>
      </c>
      <c r="H215" s="48" t="s">
        <v>240</v>
      </c>
      <c r="I215" s="48" t="s">
        <v>241</v>
      </c>
      <c r="J215" s="48" t="s">
        <v>242</v>
      </c>
      <c r="K215" s="48" t="s">
        <v>243</v>
      </c>
      <c r="L215" s="48" t="s">
        <v>1503</v>
      </c>
      <c r="M215" s="47"/>
      <c r="N215" s="48" t="s">
        <v>168</v>
      </c>
      <c r="O215" s="47"/>
      <c r="P215" s="47"/>
      <c r="Q215" s="47"/>
      <c r="R215" s="48" t="s">
        <v>244</v>
      </c>
      <c r="S215" s="47"/>
      <c r="T215" s="47"/>
      <c r="U215" s="48" t="s">
        <v>244</v>
      </c>
      <c r="V215" s="47"/>
      <c r="W215" s="48" t="s">
        <v>1515</v>
      </c>
      <c r="X215" s="48" t="s">
        <v>1516</v>
      </c>
      <c r="Y215" s="48" t="s">
        <v>245</v>
      </c>
      <c r="Z215" s="48" t="s">
        <v>1517</v>
      </c>
      <c r="AA215" s="48" t="s">
        <v>1497</v>
      </c>
      <c r="AB215" s="48" t="s">
        <v>1518</v>
      </c>
      <c r="AC215" s="48" t="s">
        <v>1519</v>
      </c>
      <c r="AD215" s="48" t="s">
        <v>1520</v>
      </c>
      <c r="AE215" s="48" t="s">
        <v>1503</v>
      </c>
      <c r="AF215" s="48" t="s">
        <v>1503</v>
      </c>
      <c r="AG215" s="48" t="s">
        <v>1503</v>
      </c>
    </row>
    <row r="216" spans="1:33" x14ac:dyDescent="0.45">
      <c r="A216" s="48" t="s">
        <v>167</v>
      </c>
      <c r="B216" s="48" t="s">
        <v>186</v>
      </c>
      <c r="C216" s="48" t="s">
        <v>121</v>
      </c>
      <c r="D216" s="48" t="s">
        <v>189</v>
      </c>
      <c r="E216" s="48" t="s">
        <v>168</v>
      </c>
      <c r="F216" s="48" t="s">
        <v>191</v>
      </c>
      <c r="G216" s="48" t="s">
        <v>239</v>
      </c>
      <c r="H216" s="48" t="s">
        <v>240</v>
      </c>
      <c r="I216" s="48" t="s">
        <v>241</v>
      </c>
      <c r="J216" s="48" t="s">
        <v>242</v>
      </c>
      <c r="K216" s="48" t="s">
        <v>243</v>
      </c>
      <c r="L216" s="48" t="s">
        <v>1509</v>
      </c>
      <c r="M216" s="47"/>
      <c r="N216" s="48" t="s">
        <v>168</v>
      </c>
      <c r="O216" s="47"/>
      <c r="P216" s="47"/>
      <c r="Q216" s="47"/>
      <c r="R216" s="48" t="s">
        <v>244</v>
      </c>
      <c r="S216" s="47"/>
      <c r="T216" s="47"/>
      <c r="U216" s="48" t="s">
        <v>244</v>
      </c>
      <c r="V216" s="47"/>
      <c r="W216" s="48" t="s">
        <v>1521</v>
      </c>
      <c r="X216" s="48" t="s">
        <v>1522</v>
      </c>
      <c r="Y216" s="48" t="s">
        <v>245</v>
      </c>
      <c r="Z216" s="48" t="s">
        <v>1523</v>
      </c>
      <c r="AA216" s="48" t="s">
        <v>1503</v>
      </c>
      <c r="AB216" s="48" t="s">
        <v>1524</v>
      </c>
      <c r="AC216" s="48" t="s">
        <v>1525</v>
      </c>
      <c r="AD216" s="48" t="s">
        <v>1526</v>
      </c>
      <c r="AE216" s="48" t="s">
        <v>1509</v>
      </c>
      <c r="AF216" s="48" t="s">
        <v>1509</v>
      </c>
      <c r="AG216" s="48" t="s">
        <v>1509</v>
      </c>
    </row>
    <row r="217" spans="1:33" x14ac:dyDescent="0.45">
      <c r="A217" s="48" t="s">
        <v>167</v>
      </c>
      <c r="B217" s="48" t="s">
        <v>186</v>
      </c>
      <c r="C217" s="48" t="s">
        <v>121</v>
      </c>
      <c r="D217" s="48" t="s">
        <v>189</v>
      </c>
      <c r="E217" s="48" t="s">
        <v>168</v>
      </c>
      <c r="F217" s="48" t="s">
        <v>191</v>
      </c>
      <c r="G217" s="48" t="s">
        <v>239</v>
      </c>
      <c r="H217" s="48" t="s">
        <v>240</v>
      </c>
      <c r="I217" s="48" t="s">
        <v>241</v>
      </c>
      <c r="J217" s="48" t="s">
        <v>242</v>
      </c>
      <c r="K217" s="48" t="s">
        <v>243</v>
      </c>
      <c r="L217" s="48" t="s">
        <v>1515</v>
      </c>
      <c r="M217" s="47"/>
      <c r="N217" s="48" t="s">
        <v>168</v>
      </c>
      <c r="O217" s="47"/>
      <c r="P217" s="47"/>
      <c r="Q217" s="47"/>
      <c r="R217" s="48" t="s">
        <v>244</v>
      </c>
      <c r="S217" s="47"/>
      <c r="T217" s="47"/>
      <c r="U217" s="48" t="s">
        <v>244</v>
      </c>
      <c r="V217" s="47"/>
      <c r="W217" s="48" t="s">
        <v>1527</v>
      </c>
      <c r="X217" s="48" t="s">
        <v>1528</v>
      </c>
      <c r="Y217" s="48" t="s">
        <v>245</v>
      </c>
      <c r="Z217" s="48" t="s">
        <v>1529</v>
      </c>
      <c r="AA217" s="48" t="s">
        <v>1509</v>
      </c>
      <c r="AB217" s="48" t="s">
        <v>1530</v>
      </c>
      <c r="AC217" s="48" t="s">
        <v>1531</v>
      </c>
      <c r="AD217" s="48" t="s">
        <v>1532</v>
      </c>
      <c r="AE217" s="48" t="s">
        <v>1515</v>
      </c>
      <c r="AF217" s="48" t="s">
        <v>1515</v>
      </c>
      <c r="AG217" s="48" t="s">
        <v>1515</v>
      </c>
    </row>
    <row r="218" spans="1:33" x14ac:dyDescent="0.45">
      <c r="A218" s="48" t="s">
        <v>167</v>
      </c>
      <c r="B218" s="48" t="s">
        <v>186</v>
      </c>
      <c r="C218" s="48" t="s">
        <v>121</v>
      </c>
      <c r="D218" s="48" t="s">
        <v>189</v>
      </c>
      <c r="E218" s="48" t="s">
        <v>168</v>
      </c>
      <c r="F218" s="48" t="s">
        <v>191</v>
      </c>
      <c r="G218" s="48" t="s">
        <v>239</v>
      </c>
      <c r="H218" s="48" t="s">
        <v>240</v>
      </c>
      <c r="I218" s="48" t="s">
        <v>241</v>
      </c>
      <c r="J218" s="48" t="s">
        <v>242</v>
      </c>
      <c r="K218" s="48" t="s">
        <v>243</v>
      </c>
      <c r="L218" s="48" t="s">
        <v>1521</v>
      </c>
      <c r="M218" s="47"/>
      <c r="N218" s="48" t="s">
        <v>168</v>
      </c>
      <c r="O218" s="47"/>
      <c r="P218" s="47"/>
      <c r="Q218" s="47"/>
      <c r="R218" s="48" t="s">
        <v>244</v>
      </c>
      <c r="S218" s="47"/>
      <c r="T218" s="47"/>
      <c r="U218" s="48" t="s">
        <v>244</v>
      </c>
      <c r="V218" s="47"/>
      <c r="W218" s="48" t="s">
        <v>1533</v>
      </c>
      <c r="X218" s="48" t="s">
        <v>1534</v>
      </c>
      <c r="Y218" s="48" t="s">
        <v>245</v>
      </c>
      <c r="Z218" s="48" t="s">
        <v>1535</v>
      </c>
      <c r="AA218" s="48" t="s">
        <v>1515</v>
      </c>
      <c r="AB218" s="48" t="s">
        <v>1536</v>
      </c>
      <c r="AC218" s="48" t="s">
        <v>1537</v>
      </c>
      <c r="AD218" s="48" t="s">
        <v>1538</v>
      </c>
      <c r="AE218" s="48" t="s">
        <v>1521</v>
      </c>
      <c r="AF218" s="48" t="s">
        <v>1521</v>
      </c>
      <c r="AG218" s="48" t="s">
        <v>1521</v>
      </c>
    </row>
    <row r="219" spans="1:33" x14ac:dyDescent="0.45">
      <c r="A219" s="48" t="s">
        <v>167</v>
      </c>
      <c r="B219" s="48" t="s">
        <v>186</v>
      </c>
      <c r="C219" s="48" t="s">
        <v>121</v>
      </c>
      <c r="D219" s="48" t="s">
        <v>189</v>
      </c>
      <c r="E219" s="48" t="s">
        <v>168</v>
      </c>
      <c r="F219" s="48" t="s">
        <v>191</v>
      </c>
      <c r="G219" s="48" t="s">
        <v>239</v>
      </c>
      <c r="H219" s="48" t="s">
        <v>240</v>
      </c>
      <c r="I219" s="48" t="s">
        <v>241</v>
      </c>
      <c r="J219" s="48" t="s">
        <v>242</v>
      </c>
      <c r="K219" s="48" t="s">
        <v>243</v>
      </c>
      <c r="L219" s="48" t="s">
        <v>1527</v>
      </c>
      <c r="M219" s="47"/>
      <c r="N219" s="48" t="s">
        <v>168</v>
      </c>
      <c r="O219" s="47"/>
      <c r="P219" s="47"/>
      <c r="Q219" s="47"/>
      <c r="R219" s="48" t="s">
        <v>244</v>
      </c>
      <c r="S219" s="47"/>
      <c r="T219" s="47"/>
      <c r="U219" s="48" t="s">
        <v>244</v>
      </c>
      <c r="V219" s="47"/>
      <c r="W219" s="48" t="s">
        <v>1539</v>
      </c>
      <c r="X219" s="48" t="s">
        <v>1540</v>
      </c>
      <c r="Y219" s="48" t="s">
        <v>245</v>
      </c>
      <c r="Z219" s="48" t="s">
        <v>1541</v>
      </c>
      <c r="AA219" s="48" t="s">
        <v>1521</v>
      </c>
      <c r="AB219" s="48" t="s">
        <v>1542</v>
      </c>
      <c r="AC219" s="48" t="s">
        <v>1543</v>
      </c>
      <c r="AD219" s="48" t="s">
        <v>1544</v>
      </c>
      <c r="AE219" s="48" t="s">
        <v>1527</v>
      </c>
      <c r="AF219" s="48" t="s">
        <v>1527</v>
      </c>
      <c r="AG219" s="48" t="s">
        <v>1527</v>
      </c>
    </row>
    <row r="220" spans="1:33" x14ac:dyDescent="0.45">
      <c r="A220" s="48" t="s">
        <v>167</v>
      </c>
      <c r="B220" s="48" t="s">
        <v>186</v>
      </c>
      <c r="C220" s="48" t="s">
        <v>121</v>
      </c>
      <c r="D220" s="48" t="s">
        <v>189</v>
      </c>
      <c r="E220" s="48" t="s">
        <v>168</v>
      </c>
      <c r="F220" s="48" t="s">
        <v>191</v>
      </c>
      <c r="G220" s="48" t="s">
        <v>239</v>
      </c>
      <c r="H220" s="48" t="s">
        <v>240</v>
      </c>
      <c r="I220" s="48" t="s">
        <v>241</v>
      </c>
      <c r="J220" s="48" t="s">
        <v>242</v>
      </c>
      <c r="K220" s="48" t="s">
        <v>243</v>
      </c>
      <c r="L220" s="48" t="s">
        <v>1533</v>
      </c>
      <c r="M220" s="47"/>
      <c r="N220" s="48" t="s">
        <v>168</v>
      </c>
      <c r="O220" s="47"/>
      <c r="P220" s="47"/>
      <c r="Q220" s="47"/>
      <c r="R220" s="48" t="s">
        <v>244</v>
      </c>
      <c r="S220" s="47"/>
      <c r="T220" s="47"/>
      <c r="U220" s="48" t="s">
        <v>244</v>
      </c>
      <c r="V220" s="47"/>
      <c r="W220" s="48" t="s">
        <v>1545</v>
      </c>
      <c r="X220" s="48" t="s">
        <v>1546</v>
      </c>
      <c r="Y220" s="48" t="s">
        <v>245</v>
      </c>
      <c r="Z220" s="48" t="s">
        <v>1547</v>
      </c>
      <c r="AA220" s="48" t="s">
        <v>1527</v>
      </c>
      <c r="AB220" s="48" t="s">
        <v>1548</v>
      </c>
      <c r="AC220" s="48" t="s">
        <v>1549</v>
      </c>
      <c r="AD220" s="48" t="s">
        <v>1550</v>
      </c>
      <c r="AE220" s="48" t="s">
        <v>1533</v>
      </c>
      <c r="AF220" s="48" t="s">
        <v>1533</v>
      </c>
      <c r="AG220" s="48" t="s">
        <v>1533</v>
      </c>
    </row>
    <row r="221" spans="1:33" x14ac:dyDescent="0.45">
      <c r="A221" s="48" t="s">
        <v>167</v>
      </c>
      <c r="B221" s="48" t="s">
        <v>186</v>
      </c>
      <c r="C221" s="48" t="s">
        <v>121</v>
      </c>
      <c r="D221" s="48" t="s">
        <v>189</v>
      </c>
      <c r="E221" s="48" t="s">
        <v>168</v>
      </c>
      <c r="F221" s="48" t="s">
        <v>191</v>
      </c>
      <c r="G221" s="48" t="s">
        <v>239</v>
      </c>
      <c r="H221" s="48" t="s">
        <v>240</v>
      </c>
      <c r="I221" s="48" t="s">
        <v>241</v>
      </c>
      <c r="J221" s="48" t="s">
        <v>242</v>
      </c>
      <c r="K221" s="48" t="s">
        <v>243</v>
      </c>
      <c r="L221" s="48" t="s">
        <v>1539</v>
      </c>
      <c r="M221" s="47"/>
      <c r="N221" s="48" t="s">
        <v>168</v>
      </c>
      <c r="O221" s="47"/>
      <c r="P221" s="47"/>
      <c r="Q221" s="47"/>
      <c r="R221" s="48" t="s">
        <v>244</v>
      </c>
      <c r="S221" s="47"/>
      <c r="T221" s="47"/>
      <c r="U221" s="48" t="s">
        <v>244</v>
      </c>
      <c r="V221" s="47"/>
      <c r="W221" s="48" t="s">
        <v>382</v>
      </c>
      <c r="X221" s="48" t="s">
        <v>1551</v>
      </c>
      <c r="Y221" s="48" t="s">
        <v>245</v>
      </c>
      <c r="Z221" s="48" t="s">
        <v>1552</v>
      </c>
      <c r="AA221" s="48" t="s">
        <v>1533</v>
      </c>
      <c r="AB221" s="48" t="s">
        <v>1553</v>
      </c>
      <c r="AC221" s="48" t="s">
        <v>1554</v>
      </c>
      <c r="AD221" s="48" t="s">
        <v>1555</v>
      </c>
      <c r="AE221" s="48" t="s">
        <v>1539</v>
      </c>
      <c r="AF221" s="48" t="s">
        <v>1539</v>
      </c>
      <c r="AG221" s="48" t="s">
        <v>1539</v>
      </c>
    </row>
    <row r="222" spans="1:33" x14ac:dyDescent="0.45">
      <c r="A222" s="48" t="s">
        <v>167</v>
      </c>
      <c r="B222" s="48" t="s">
        <v>186</v>
      </c>
      <c r="C222" s="48" t="s">
        <v>121</v>
      </c>
      <c r="D222" s="48" t="s">
        <v>189</v>
      </c>
      <c r="E222" s="48" t="s">
        <v>168</v>
      </c>
      <c r="F222" s="48" t="s">
        <v>191</v>
      </c>
      <c r="G222" s="48" t="s">
        <v>239</v>
      </c>
      <c r="H222" s="48" t="s">
        <v>240</v>
      </c>
      <c r="I222" s="48" t="s">
        <v>241</v>
      </c>
      <c r="J222" s="48" t="s">
        <v>242</v>
      </c>
      <c r="K222" s="48" t="s">
        <v>243</v>
      </c>
      <c r="L222" s="48" t="s">
        <v>1545</v>
      </c>
      <c r="M222" s="47"/>
      <c r="N222" s="48" t="s">
        <v>168</v>
      </c>
      <c r="O222" s="47"/>
      <c r="P222" s="47"/>
      <c r="Q222" s="47"/>
      <c r="R222" s="48" t="s">
        <v>244</v>
      </c>
      <c r="S222" s="47"/>
      <c r="T222" s="47"/>
      <c r="U222" s="48" t="s">
        <v>244</v>
      </c>
      <c r="V222" s="47"/>
      <c r="W222" s="48" t="s">
        <v>1556</v>
      </c>
      <c r="X222" s="48" t="s">
        <v>1557</v>
      </c>
      <c r="Y222" s="48" t="s">
        <v>245</v>
      </c>
      <c r="Z222" s="48" t="s">
        <v>1558</v>
      </c>
      <c r="AA222" s="48" t="s">
        <v>1539</v>
      </c>
      <c r="AB222" s="48" t="s">
        <v>1559</v>
      </c>
      <c r="AC222" s="48" t="s">
        <v>1560</v>
      </c>
      <c r="AD222" s="48" t="s">
        <v>1561</v>
      </c>
      <c r="AE222" s="48" t="s">
        <v>1545</v>
      </c>
      <c r="AF222" s="48" t="s">
        <v>1545</v>
      </c>
      <c r="AG222" s="48" t="s">
        <v>1545</v>
      </c>
    </row>
    <row r="223" spans="1:33" x14ac:dyDescent="0.45">
      <c r="A223" s="48" t="s">
        <v>167</v>
      </c>
      <c r="B223" s="48" t="s">
        <v>186</v>
      </c>
      <c r="C223" s="48" t="s">
        <v>121</v>
      </c>
      <c r="D223" s="48" t="s">
        <v>189</v>
      </c>
      <c r="E223" s="48" t="s">
        <v>168</v>
      </c>
      <c r="F223" s="48" t="s">
        <v>191</v>
      </c>
      <c r="G223" s="48" t="s">
        <v>239</v>
      </c>
      <c r="H223" s="48" t="s">
        <v>240</v>
      </c>
      <c r="I223" s="48" t="s">
        <v>241</v>
      </c>
      <c r="J223" s="48" t="s">
        <v>242</v>
      </c>
      <c r="K223" s="48" t="s">
        <v>243</v>
      </c>
      <c r="L223" s="48" t="s">
        <v>382</v>
      </c>
      <c r="M223" s="47"/>
      <c r="N223" s="48" t="s">
        <v>168</v>
      </c>
      <c r="O223" s="47"/>
      <c r="P223" s="47"/>
      <c r="Q223" s="47"/>
      <c r="R223" s="48" t="s">
        <v>244</v>
      </c>
      <c r="S223" s="47"/>
      <c r="T223" s="47"/>
      <c r="U223" s="48" t="s">
        <v>244</v>
      </c>
      <c r="V223" s="47"/>
      <c r="W223" s="48" t="s">
        <v>1562</v>
      </c>
      <c r="X223" s="48" t="s">
        <v>1563</v>
      </c>
      <c r="Y223" s="48" t="s">
        <v>245</v>
      </c>
      <c r="Z223" s="48" t="s">
        <v>1564</v>
      </c>
      <c r="AA223" s="48" t="s">
        <v>1545</v>
      </c>
      <c r="AB223" s="48" t="s">
        <v>1565</v>
      </c>
      <c r="AC223" s="48" t="s">
        <v>1566</v>
      </c>
      <c r="AD223" s="48" t="s">
        <v>1567</v>
      </c>
      <c r="AE223" s="48" t="s">
        <v>382</v>
      </c>
      <c r="AF223" s="48" t="s">
        <v>382</v>
      </c>
      <c r="AG223" s="48" t="s">
        <v>382</v>
      </c>
    </row>
    <row r="224" spans="1:33" x14ac:dyDescent="0.45">
      <c r="A224" s="48" t="s">
        <v>167</v>
      </c>
      <c r="B224" s="48" t="s">
        <v>186</v>
      </c>
      <c r="C224" s="48" t="s">
        <v>121</v>
      </c>
      <c r="D224" s="48" t="s">
        <v>189</v>
      </c>
      <c r="E224" s="48" t="s">
        <v>168</v>
      </c>
      <c r="F224" s="48" t="s">
        <v>191</v>
      </c>
      <c r="G224" s="48" t="s">
        <v>239</v>
      </c>
      <c r="H224" s="48" t="s">
        <v>240</v>
      </c>
      <c r="I224" s="48" t="s">
        <v>241</v>
      </c>
      <c r="J224" s="48" t="s">
        <v>242</v>
      </c>
      <c r="K224" s="48" t="s">
        <v>243</v>
      </c>
      <c r="L224" s="48" t="s">
        <v>1556</v>
      </c>
      <c r="M224" s="47"/>
      <c r="N224" s="48" t="s">
        <v>168</v>
      </c>
      <c r="O224" s="47"/>
      <c r="P224" s="47"/>
      <c r="Q224" s="47"/>
      <c r="R224" s="48" t="s">
        <v>244</v>
      </c>
      <c r="S224" s="47"/>
      <c r="T224" s="47"/>
      <c r="U224" s="48" t="s">
        <v>244</v>
      </c>
      <c r="V224" s="47"/>
      <c r="W224" s="48" t="s">
        <v>1568</v>
      </c>
      <c r="X224" s="48" t="s">
        <v>1569</v>
      </c>
      <c r="Y224" s="48" t="s">
        <v>245</v>
      </c>
      <c r="Z224" s="48" t="s">
        <v>1570</v>
      </c>
      <c r="AA224" s="48" t="s">
        <v>382</v>
      </c>
      <c r="AB224" s="48" t="s">
        <v>1571</v>
      </c>
      <c r="AC224" s="48" t="s">
        <v>1572</v>
      </c>
      <c r="AD224" s="48" t="s">
        <v>1573</v>
      </c>
      <c r="AE224" s="48" t="s">
        <v>1556</v>
      </c>
      <c r="AF224" s="48" t="s">
        <v>1556</v>
      </c>
      <c r="AG224" s="48" t="s">
        <v>1556</v>
      </c>
    </row>
    <row r="225" spans="1:33" x14ac:dyDescent="0.45">
      <c r="A225" s="48" t="s">
        <v>167</v>
      </c>
      <c r="B225" s="48" t="s">
        <v>186</v>
      </c>
      <c r="C225" s="48" t="s">
        <v>121</v>
      </c>
      <c r="D225" s="48" t="s">
        <v>189</v>
      </c>
      <c r="E225" s="48" t="s">
        <v>168</v>
      </c>
      <c r="F225" s="48" t="s">
        <v>191</v>
      </c>
      <c r="G225" s="48" t="s">
        <v>239</v>
      </c>
      <c r="H225" s="48" t="s">
        <v>240</v>
      </c>
      <c r="I225" s="48" t="s">
        <v>241</v>
      </c>
      <c r="J225" s="48" t="s">
        <v>242</v>
      </c>
      <c r="K225" s="48" t="s">
        <v>243</v>
      </c>
      <c r="L225" s="48" t="s">
        <v>1562</v>
      </c>
      <c r="M225" s="47"/>
      <c r="N225" s="48" t="s">
        <v>168</v>
      </c>
      <c r="O225" s="47"/>
      <c r="P225" s="47"/>
      <c r="Q225" s="47"/>
      <c r="R225" s="48" t="s">
        <v>244</v>
      </c>
      <c r="S225" s="47"/>
      <c r="T225" s="47"/>
      <c r="U225" s="48" t="s">
        <v>244</v>
      </c>
      <c r="V225" s="47"/>
      <c r="W225" s="48" t="s">
        <v>1574</v>
      </c>
      <c r="X225" s="48" t="s">
        <v>1575</v>
      </c>
      <c r="Y225" s="48" t="s">
        <v>245</v>
      </c>
      <c r="Z225" s="48" t="s">
        <v>1576</v>
      </c>
      <c r="AA225" s="48" t="s">
        <v>1556</v>
      </c>
      <c r="AB225" s="48" t="s">
        <v>1577</v>
      </c>
      <c r="AC225" s="48" t="s">
        <v>1578</v>
      </c>
      <c r="AD225" s="48" t="s">
        <v>1579</v>
      </c>
      <c r="AE225" s="48" t="s">
        <v>1562</v>
      </c>
      <c r="AF225" s="48" t="s">
        <v>1562</v>
      </c>
      <c r="AG225" s="48" t="s">
        <v>1562</v>
      </c>
    </row>
    <row r="226" spans="1:33" x14ac:dyDescent="0.45">
      <c r="A226" s="48" t="s">
        <v>167</v>
      </c>
      <c r="B226" s="48" t="s">
        <v>186</v>
      </c>
      <c r="C226" s="48" t="s">
        <v>121</v>
      </c>
      <c r="D226" s="48" t="s">
        <v>189</v>
      </c>
      <c r="E226" s="48" t="s">
        <v>168</v>
      </c>
      <c r="F226" s="48" t="s">
        <v>191</v>
      </c>
      <c r="G226" s="48" t="s">
        <v>239</v>
      </c>
      <c r="H226" s="48" t="s">
        <v>240</v>
      </c>
      <c r="I226" s="48" t="s">
        <v>241</v>
      </c>
      <c r="J226" s="48" t="s">
        <v>242</v>
      </c>
      <c r="K226" s="48" t="s">
        <v>243</v>
      </c>
      <c r="L226" s="48" t="s">
        <v>1568</v>
      </c>
      <c r="M226" s="47"/>
      <c r="N226" s="48" t="s">
        <v>168</v>
      </c>
      <c r="O226" s="47"/>
      <c r="P226" s="47"/>
      <c r="Q226" s="47"/>
      <c r="R226" s="48" t="s">
        <v>244</v>
      </c>
      <c r="S226" s="47"/>
      <c r="T226" s="47"/>
      <c r="U226" s="48" t="s">
        <v>244</v>
      </c>
      <c r="V226" s="47"/>
      <c r="W226" s="48" t="s">
        <v>1580</v>
      </c>
      <c r="X226" s="48" t="s">
        <v>1581</v>
      </c>
      <c r="Y226" s="48" t="s">
        <v>245</v>
      </c>
      <c r="Z226" s="48" t="s">
        <v>1582</v>
      </c>
      <c r="AA226" s="48" t="s">
        <v>1562</v>
      </c>
      <c r="AB226" s="48" t="s">
        <v>1583</v>
      </c>
      <c r="AC226" s="48" t="s">
        <v>1584</v>
      </c>
      <c r="AD226" s="48" t="s">
        <v>1585</v>
      </c>
      <c r="AE226" s="48" t="s">
        <v>1568</v>
      </c>
      <c r="AF226" s="48" t="s">
        <v>1568</v>
      </c>
      <c r="AG226" s="48" t="s">
        <v>1568</v>
      </c>
    </row>
    <row r="227" spans="1:33" x14ac:dyDescent="0.45">
      <c r="A227" s="48" t="s">
        <v>167</v>
      </c>
      <c r="B227" s="48" t="s">
        <v>186</v>
      </c>
      <c r="C227" s="48" t="s">
        <v>121</v>
      </c>
      <c r="D227" s="48" t="s">
        <v>189</v>
      </c>
      <c r="E227" s="48" t="s">
        <v>168</v>
      </c>
      <c r="F227" s="48" t="s">
        <v>191</v>
      </c>
      <c r="G227" s="48" t="s">
        <v>239</v>
      </c>
      <c r="H227" s="48" t="s">
        <v>240</v>
      </c>
      <c r="I227" s="48" t="s">
        <v>241</v>
      </c>
      <c r="J227" s="48" t="s">
        <v>242</v>
      </c>
      <c r="K227" s="48" t="s">
        <v>243</v>
      </c>
      <c r="L227" s="48" t="s">
        <v>1574</v>
      </c>
      <c r="M227" s="47"/>
      <c r="N227" s="48" t="s">
        <v>168</v>
      </c>
      <c r="O227" s="47"/>
      <c r="P227" s="47"/>
      <c r="Q227" s="47"/>
      <c r="R227" s="48" t="s">
        <v>244</v>
      </c>
      <c r="S227" s="47"/>
      <c r="T227" s="47"/>
      <c r="U227" s="48" t="s">
        <v>244</v>
      </c>
      <c r="V227" s="47"/>
      <c r="W227" s="48" t="s">
        <v>1586</v>
      </c>
      <c r="X227" s="48" t="s">
        <v>1587</v>
      </c>
      <c r="Y227" s="48" t="s">
        <v>245</v>
      </c>
      <c r="Z227" s="48" t="s">
        <v>1588</v>
      </c>
      <c r="AA227" s="48" t="s">
        <v>1568</v>
      </c>
      <c r="AB227" s="48" t="s">
        <v>1589</v>
      </c>
      <c r="AC227" s="48" t="s">
        <v>1590</v>
      </c>
      <c r="AD227" s="48" t="s">
        <v>1591</v>
      </c>
      <c r="AE227" s="48" t="s">
        <v>1574</v>
      </c>
      <c r="AF227" s="48" t="s">
        <v>1574</v>
      </c>
      <c r="AG227" s="48" t="s">
        <v>1574</v>
      </c>
    </row>
    <row r="228" spans="1:33" x14ac:dyDescent="0.45">
      <c r="A228" s="48" t="s">
        <v>167</v>
      </c>
      <c r="B228" s="48" t="s">
        <v>186</v>
      </c>
      <c r="C228" s="48" t="s">
        <v>121</v>
      </c>
      <c r="D228" s="48" t="s">
        <v>189</v>
      </c>
      <c r="E228" s="48" t="s">
        <v>168</v>
      </c>
      <c r="F228" s="48" t="s">
        <v>191</v>
      </c>
      <c r="G228" s="48" t="s">
        <v>239</v>
      </c>
      <c r="H228" s="48" t="s">
        <v>240</v>
      </c>
      <c r="I228" s="48" t="s">
        <v>241</v>
      </c>
      <c r="J228" s="48" t="s">
        <v>242</v>
      </c>
      <c r="K228" s="48" t="s">
        <v>243</v>
      </c>
      <c r="L228" s="48" t="s">
        <v>1580</v>
      </c>
      <c r="M228" s="47"/>
      <c r="N228" s="48" t="s">
        <v>168</v>
      </c>
      <c r="O228" s="47"/>
      <c r="P228" s="47"/>
      <c r="Q228" s="47"/>
      <c r="R228" s="48" t="s">
        <v>244</v>
      </c>
      <c r="S228" s="47"/>
      <c r="T228" s="47"/>
      <c r="U228" s="48" t="s">
        <v>244</v>
      </c>
      <c r="V228" s="47"/>
      <c r="W228" s="48" t="s">
        <v>1592</v>
      </c>
      <c r="X228" s="48" t="s">
        <v>1593</v>
      </c>
      <c r="Y228" s="48" t="s">
        <v>245</v>
      </c>
      <c r="Z228" s="48" t="s">
        <v>1594</v>
      </c>
      <c r="AA228" s="48" t="s">
        <v>1574</v>
      </c>
      <c r="AB228" s="48" t="s">
        <v>1595</v>
      </c>
      <c r="AC228" s="48" t="s">
        <v>1596</v>
      </c>
      <c r="AD228" s="48" t="s">
        <v>1597</v>
      </c>
      <c r="AE228" s="48" t="s">
        <v>1580</v>
      </c>
      <c r="AF228" s="48" t="s">
        <v>1580</v>
      </c>
      <c r="AG228" s="48" t="s">
        <v>1580</v>
      </c>
    </row>
    <row r="229" spans="1:33" x14ac:dyDescent="0.45">
      <c r="A229" s="48" t="s">
        <v>167</v>
      </c>
      <c r="B229" s="48" t="s">
        <v>186</v>
      </c>
      <c r="C229" s="48" t="s">
        <v>121</v>
      </c>
      <c r="D229" s="48" t="s">
        <v>189</v>
      </c>
      <c r="E229" s="48" t="s">
        <v>168</v>
      </c>
      <c r="F229" s="48" t="s">
        <v>191</v>
      </c>
      <c r="G229" s="48" t="s">
        <v>239</v>
      </c>
      <c r="H229" s="48" t="s">
        <v>240</v>
      </c>
      <c r="I229" s="48" t="s">
        <v>241</v>
      </c>
      <c r="J229" s="48" t="s">
        <v>242</v>
      </c>
      <c r="K229" s="48" t="s">
        <v>243</v>
      </c>
      <c r="L229" s="48" t="s">
        <v>1586</v>
      </c>
      <c r="M229" s="47"/>
      <c r="N229" s="48" t="s">
        <v>168</v>
      </c>
      <c r="O229" s="47"/>
      <c r="P229" s="47"/>
      <c r="Q229" s="47"/>
      <c r="R229" s="48" t="s">
        <v>244</v>
      </c>
      <c r="S229" s="47"/>
      <c r="T229" s="47"/>
      <c r="U229" s="48" t="s">
        <v>244</v>
      </c>
      <c r="V229" s="47"/>
      <c r="W229" s="48" t="s">
        <v>1598</v>
      </c>
      <c r="X229" s="48" t="s">
        <v>1599</v>
      </c>
      <c r="Y229" s="48" t="s">
        <v>245</v>
      </c>
      <c r="Z229" s="48" t="s">
        <v>1600</v>
      </c>
      <c r="AA229" s="48" t="s">
        <v>1580</v>
      </c>
      <c r="AB229" s="48" t="s">
        <v>1601</v>
      </c>
      <c r="AC229" s="48" t="s">
        <v>1602</v>
      </c>
      <c r="AD229" s="48" t="s">
        <v>1603</v>
      </c>
      <c r="AE229" s="48" t="s">
        <v>1586</v>
      </c>
      <c r="AF229" s="48" t="s">
        <v>1586</v>
      </c>
      <c r="AG229" s="48" t="s">
        <v>1586</v>
      </c>
    </row>
    <row r="230" spans="1:33" x14ac:dyDescent="0.45">
      <c r="A230" s="48" t="s">
        <v>167</v>
      </c>
      <c r="B230" s="48" t="s">
        <v>186</v>
      </c>
      <c r="C230" s="48" t="s">
        <v>121</v>
      </c>
      <c r="D230" s="48" t="s">
        <v>189</v>
      </c>
      <c r="E230" s="48" t="s">
        <v>168</v>
      </c>
      <c r="F230" s="48" t="s">
        <v>191</v>
      </c>
      <c r="G230" s="48" t="s">
        <v>239</v>
      </c>
      <c r="H230" s="48" t="s">
        <v>240</v>
      </c>
      <c r="I230" s="48" t="s">
        <v>241</v>
      </c>
      <c r="J230" s="48" t="s">
        <v>242</v>
      </c>
      <c r="K230" s="48" t="s">
        <v>243</v>
      </c>
      <c r="L230" s="48" t="s">
        <v>1592</v>
      </c>
      <c r="M230" s="47"/>
      <c r="N230" s="48" t="s">
        <v>168</v>
      </c>
      <c r="O230" s="47"/>
      <c r="P230" s="47"/>
      <c r="Q230" s="47"/>
      <c r="R230" s="48" t="s">
        <v>244</v>
      </c>
      <c r="S230" s="47"/>
      <c r="T230" s="47"/>
      <c r="U230" s="48" t="s">
        <v>244</v>
      </c>
      <c r="V230" s="47"/>
      <c r="W230" s="48" t="s">
        <v>1604</v>
      </c>
      <c r="X230" s="48" t="s">
        <v>1605</v>
      </c>
      <c r="Y230" s="48" t="s">
        <v>245</v>
      </c>
      <c r="Z230" s="48" t="s">
        <v>1606</v>
      </c>
      <c r="AA230" s="48" t="s">
        <v>1586</v>
      </c>
      <c r="AB230" s="48" t="s">
        <v>1607</v>
      </c>
      <c r="AC230" s="48" t="s">
        <v>1608</v>
      </c>
      <c r="AD230" s="48" t="s">
        <v>1609</v>
      </c>
      <c r="AE230" s="48" t="s">
        <v>1592</v>
      </c>
      <c r="AF230" s="48" t="s">
        <v>1592</v>
      </c>
      <c r="AG230" s="48" t="s">
        <v>1592</v>
      </c>
    </row>
    <row r="231" spans="1:33" x14ac:dyDescent="0.45">
      <c r="A231" s="48" t="s">
        <v>167</v>
      </c>
      <c r="B231" s="48" t="s">
        <v>186</v>
      </c>
      <c r="C231" s="48" t="s">
        <v>121</v>
      </c>
      <c r="D231" s="48" t="s">
        <v>189</v>
      </c>
      <c r="E231" s="48" t="s">
        <v>168</v>
      </c>
      <c r="F231" s="48" t="s">
        <v>191</v>
      </c>
      <c r="G231" s="48" t="s">
        <v>239</v>
      </c>
      <c r="H231" s="48" t="s">
        <v>240</v>
      </c>
      <c r="I231" s="48" t="s">
        <v>241</v>
      </c>
      <c r="J231" s="48" t="s">
        <v>242</v>
      </c>
      <c r="K231" s="48" t="s">
        <v>243</v>
      </c>
      <c r="L231" s="48" t="s">
        <v>1598</v>
      </c>
      <c r="M231" s="47"/>
      <c r="N231" s="48" t="s">
        <v>168</v>
      </c>
      <c r="O231" s="47"/>
      <c r="P231" s="47"/>
      <c r="Q231" s="47"/>
      <c r="R231" s="48" t="s">
        <v>244</v>
      </c>
      <c r="S231" s="47"/>
      <c r="T231" s="47"/>
      <c r="U231" s="48" t="s">
        <v>244</v>
      </c>
      <c r="V231" s="47"/>
      <c r="W231" s="48" t="s">
        <v>1610</v>
      </c>
      <c r="X231" s="48" t="s">
        <v>1611</v>
      </c>
      <c r="Y231" s="48" t="s">
        <v>245</v>
      </c>
      <c r="Z231" s="48" t="s">
        <v>1612</v>
      </c>
      <c r="AA231" s="48" t="s">
        <v>1592</v>
      </c>
      <c r="AB231" s="48" t="s">
        <v>1613</v>
      </c>
      <c r="AC231" s="48" t="s">
        <v>1614</v>
      </c>
      <c r="AD231" s="48" t="s">
        <v>1615</v>
      </c>
      <c r="AE231" s="48" t="s">
        <v>1598</v>
      </c>
      <c r="AF231" s="48" t="s">
        <v>1598</v>
      </c>
      <c r="AG231" s="48" t="s">
        <v>1598</v>
      </c>
    </row>
    <row r="232" spans="1:33" x14ac:dyDescent="0.45">
      <c r="A232" s="48" t="s">
        <v>167</v>
      </c>
      <c r="B232" s="48" t="s">
        <v>186</v>
      </c>
      <c r="C232" s="48" t="s">
        <v>121</v>
      </c>
      <c r="D232" s="48" t="s">
        <v>189</v>
      </c>
      <c r="E232" s="48" t="s">
        <v>168</v>
      </c>
      <c r="F232" s="48" t="s">
        <v>191</v>
      </c>
      <c r="G232" s="48" t="s">
        <v>239</v>
      </c>
      <c r="H232" s="48" t="s">
        <v>240</v>
      </c>
      <c r="I232" s="48" t="s">
        <v>241</v>
      </c>
      <c r="J232" s="48" t="s">
        <v>242</v>
      </c>
      <c r="K232" s="48" t="s">
        <v>243</v>
      </c>
      <c r="L232" s="48" t="s">
        <v>1604</v>
      </c>
      <c r="M232" s="47"/>
      <c r="N232" s="48" t="s">
        <v>168</v>
      </c>
      <c r="O232" s="47"/>
      <c r="P232" s="47"/>
      <c r="Q232" s="47"/>
      <c r="R232" s="48" t="s">
        <v>244</v>
      </c>
      <c r="S232" s="47"/>
      <c r="T232" s="47"/>
      <c r="U232" s="48" t="s">
        <v>244</v>
      </c>
      <c r="V232" s="47"/>
      <c r="W232" s="48" t="s">
        <v>388</v>
      </c>
      <c r="X232" s="48" t="s">
        <v>1616</v>
      </c>
      <c r="Y232" s="48" t="s">
        <v>245</v>
      </c>
      <c r="Z232" s="48" t="s">
        <v>1617</v>
      </c>
      <c r="AA232" s="48" t="s">
        <v>1598</v>
      </c>
      <c r="AB232" s="48" t="s">
        <v>1618</v>
      </c>
      <c r="AC232" s="48" t="s">
        <v>1619</v>
      </c>
      <c r="AD232" s="48" t="s">
        <v>1620</v>
      </c>
      <c r="AE232" s="48" t="s">
        <v>1604</v>
      </c>
      <c r="AF232" s="48" t="s">
        <v>1604</v>
      </c>
      <c r="AG232" s="48" t="s">
        <v>1604</v>
      </c>
    </row>
    <row r="233" spans="1:33" x14ac:dyDescent="0.45">
      <c r="A233" s="48" t="s">
        <v>167</v>
      </c>
      <c r="B233" s="48" t="s">
        <v>186</v>
      </c>
      <c r="C233" s="48" t="s">
        <v>121</v>
      </c>
      <c r="D233" s="48" t="s">
        <v>189</v>
      </c>
      <c r="E233" s="48" t="s">
        <v>168</v>
      </c>
      <c r="F233" s="48" t="s">
        <v>191</v>
      </c>
      <c r="G233" s="48" t="s">
        <v>239</v>
      </c>
      <c r="H233" s="48" t="s">
        <v>240</v>
      </c>
      <c r="I233" s="48" t="s">
        <v>241</v>
      </c>
      <c r="J233" s="48" t="s">
        <v>242</v>
      </c>
      <c r="K233" s="48" t="s">
        <v>243</v>
      </c>
      <c r="L233" s="48" t="s">
        <v>1610</v>
      </c>
      <c r="M233" s="47"/>
      <c r="N233" s="48" t="s">
        <v>168</v>
      </c>
      <c r="O233" s="47"/>
      <c r="P233" s="47"/>
      <c r="Q233" s="47"/>
      <c r="R233" s="48" t="s">
        <v>244</v>
      </c>
      <c r="S233" s="47"/>
      <c r="T233" s="47"/>
      <c r="U233" s="48" t="s">
        <v>244</v>
      </c>
      <c r="V233" s="47"/>
      <c r="W233" s="48" t="s">
        <v>1621</v>
      </c>
      <c r="X233" s="48" t="s">
        <v>1622</v>
      </c>
      <c r="Y233" s="48" t="s">
        <v>245</v>
      </c>
      <c r="Z233" s="48" t="s">
        <v>1623</v>
      </c>
      <c r="AA233" s="48" t="s">
        <v>1604</v>
      </c>
      <c r="AB233" s="48" t="s">
        <v>1624</v>
      </c>
      <c r="AC233" s="48" t="s">
        <v>1625</v>
      </c>
      <c r="AD233" s="48" t="s">
        <v>1626</v>
      </c>
      <c r="AE233" s="48" t="s">
        <v>1610</v>
      </c>
      <c r="AF233" s="48" t="s">
        <v>1610</v>
      </c>
      <c r="AG233" s="48" t="s">
        <v>1610</v>
      </c>
    </row>
    <row r="234" spans="1:33" x14ac:dyDescent="0.45">
      <c r="A234" s="48" t="s">
        <v>167</v>
      </c>
      <c r="B234" s="48" t="s">
        <v>186</v>
      </c>
      <c r="C234" s="48" t="s">
        <v>121</v>
      </c>
      <c r="D234" s="48" t="s">
        <v>189</v>
      </c>
      <c r="E234" s="48" t="s">
        <v>168</v>
      </c>
      <c r="F234" s="48" t="s">
        <v>191</v>
      </c>
      <c r="G234" s="48" t="s">
        <v>239</v>
      </c>
      <c r="H234" s="48" t="s">
        <v>240</v>
      </c>
      <c r="I234" s="48" t="s">
        <v>241</v>
      </c>
      <c r="J234" s="48" t="s">
        <v>242</v>
      </c>
      <c r="K234" s="48" t="s">
        <v>243</v>
      </c>
      <c r="L234" s="48" t="s">
        <v>388</v>
      </c>
      <c r="M234" s="47"/>
      <c r="N234" s="48" t="s">
        <v>168</v>
      </c>
      <c r="O234" s="47"/>
      <c r="P234" s="47"/>
      <c r="Q234" s="47"/>
      <c r="R234" s="48" t="s">
        <v>244</v>
      </c>
      <c r="S234" s="47"/>
      <c r="T234" s="47"/>
      <c r="U234" s="48" t="s">
        <v>244</v>
      </c>
      <c r="V234" s="47"/>
      <c r="W234" s="48" t="s">
        <v>1627</v>
      </c>
      <c r="X234" s="48" t="s">
        <v>1628</v>
      </c>
      <c r="Y234" s="48" t="s">
        <v>245</v>
      </c>
      <c r="Z234" s="48" t="s">
        <v>1629</v>
      </c>
      <c r="AA234" s="48" t="s">
        <v>1610</v>
      </c>
      <c r="AB234" s="48" t="s">
        <v>1630</v>
      </c>
      <c r="AC234" s="48" t="s">
        <v>1631</v>
      </c>
      <c r="AD234" s="48" t="s">
        <v>1632</v>
      </c>
      <c r="AE234" s="48" t="s">
        <v>388</v>
      </c>
      <c r="AF234" s="48" t="s">
        <v>388</v>
      </c>
      <c r="AG234" s="48" t="s">
        <v>388</v>
      </c>
    </row>
    <row r="235" spans="1:33" x14ac:dyDescent="0.45">
      <c r="A235" s="48" t="s">
        <v>167</v>
      </c>
      <c r="B235" s="48" t="s">
        <v>186</v>
      </c>
      <c r="C235" s="48" t="s">
        <v>121</v>
      </c>
      <c r="D235" s="48" t="s">
        <v>189</v>
      </c>
      <c r="E235" s="48" t="s">
        <v>168</v>
      </c>
      <c r="F235" s="48" t="s">
        <v>191</v>
      </c>
      <c r="G235" s="48" t="s">
        <v>239</v>
      </c>
      <c r="H235" s="48" t="s">
        <v>240</v>
      </c>
      <c r="I235" s="48" t="s">
        <v>241</v>
      </c>
      <c r="J235" s="48" t="s">
        <v>242</v>
      </c>
      <c r="K235" s="48" t="s">
        <v>243</v>
      </c>
      <c r="L235" s="48" t="s">
        <v>1621</v>
      </c>
      <c r="M235" s="47"/>
      <c r="N235" s="48" t="s">
        <v>168</v>
      </c>
      <c r="O235" s="47"/>
      <c r="P235" s="47"/>
      <c r="Q235" s="47"/>
      <c r="R235" s="48" t="s">
        <v>244</v>
      </c>
      <c r="S235" s="47"/>
      <c r="T235" s="47"/>
      <c r="U235" s="48" t="s">
        <v>244</v>
      </c>
      <c r="V235" s="47"/>
      <c r="W235" s="48" t="s">
        <v>1633</v>
      </c>
      <c r="X235" s="48" t="s">
        <v>1634</v>
      </c>
      <c r="Y235" s="48" t="s">
        <v>245</v>
      </c>
      <c r="Z235" s="48" t="s">
        <v>1635</v>
      </c>
      <c r="AA235" s="48" t="s">
        <v>388</v>
      </c>
      <c r="AB235" s="48" t="s">
        <v>1636</v>
      </c>
      <c r="AC235" s="48" t="s">
        <v>1637</v>
      </c>
      <c r="AD235" s="48" t="s">
        <v>1638</v>
      </c>
      <c r="AE235" s="48" t="s">
        <v>1621</v>
      </c>
      <c r="AF235" s="48" t="s">
        <v>1621</v>
      </c>
      <c r="AG235" s="48" t="s">
        <v>1621</v>
      </c>
    </row>
    <row r="236" spans="1:33" x14ac:dyDescent="0.45">
      <c r="A236" s="48" t="s">
        <v>167</v>
      </c>
      <c r="B236" s="48" t="s">
        <v>186</v>
      </c>
      <c r="C236" s="48" t="s">
        <v>121</v>
      </c>
      <c r="D236" s="48" t="s">
        <v>189</v>
      </c>
      <c r="E236" s="48" t="s">
        <v>168</v>
      </c>
      <c r="F236" s="48" t="s">
        <v>191</v>
      </c>
      <c r="G236" s="48" t="s">
        <v>239</v>
      </c>
      <c r="H236" s="48" t="s">
        <v>240</v>
      </c>
      <c r="I236" s="48" t="s">
        <v>241</v>
      </c>
      <c r="J236" s="48" t="s">
        <v>242</v>
      </c>
      <c r="K236" s="48" t="s">
        <v>243</v>
      </c>
      <c r="L236" s="48" t="s">
        <v>1627</v>
      </c>
      <c r="M236" s="47"/>
      <c r="N236" s="48" t="s">
        <v>168</v>
      </c>
      <c r="O236" s="47"/>
      <c r="P236" s="47"/>
      <c r="Q236" s="47"/>
      <c r="R236" s="48" t="s">
        <v>244</v>
      </c>
      <c r="S236" s="47"/>
      <c r="T236" s="47"/>
      <c r="U236" s="48" t="s">
        <v>244</v>
      </c>
      <c r="V236" s="47"/>
      <c r="W236" s="48" t="s">
        <v>1639</v>
      </c>
      <c r="X236" s="48" t="s">
        <v>1640</v>
      </c>
      <c r="Y236" s="48" t="s">
        <v>245</v>
      </c>
      <c r="Z236" s="48" t="s">
        <v>1641</v>
      </c>
      <c r="AA236" s="48" t="s">
        <v>1621</v>
      </c>
      <c r="AB236" s="48" t="s">
        <v>1642</v>
      </c>
      <c r="AC236" s="48" t="s">
        <v>1643</v>
      </c>
      <c r="AD236" s="48" t="s">
        <v>1644</v>
      </c>
      <c r="AE236" s="48" t="s">
        <v>1627</v>
      </c>
      <c r="AF236" s="48" t="s">
        <v>1627</v>
      </c>
      <c r="AG236" s="48" t="s">
        <v>1627</v>
      </c>
    </row>
    <row r="237" spans="1:33" x14ac:dyDescent="0.45">
      <c r="A237" s="48" t="s">
        <v>167</v>
      </c>
      <c r="B237" s="48" t="s">
        <v>186</v>
      </c>
      <c r="C237" s="48" t="s">
        <v>121</v>
      </c>
      <c r="D237" s="48" t="s">
        <v>189</v>
      </c>
      <c r="E237" s="48" t="s">
        <v>168</v>
      </c>
      <c r="F237" s="48" t="s">
        <v>191</v>
      </c>
      <c r="G237" s="48" t="s">
        <v>239</v>
      </c>
      <c r="H237" s="48" t="s">
        <v>240</v>
      </c>
      <c r="I237" s="48" t="s">
        <v>241</v>
      </c>
      <c r="J237" s="48" t="s">
        <v>242</v>
      </c>
      <c r="K237" s="48" t="s">
        <v>243</v>
      </c>
      <c r="L237" s="48" t="s">
        <v>1633</v>
      </c>
      <c r="M237" s="47"/>
      <c r="N237" s="48" t="s">
        <v>168</v>
      </c>
      <c r="O237" s="47"/>
      <c r="P237" s="47"/>
      <c r="Q237" s="47"/>
      <c r="R237" s="48" t="s">
        <v>244</v>
      </c>
      <c r="S237" s="47"/>
      <c r="T237" s="47"/>
      <c r="U237" s="48" t="s">
        <v>244</v>
      </c>
      <c r="V237" s="47"/>
      <c r="W237" s="48" t="s">
        <v>1645</v>
      </c>
      <c r="X237" s="48" t="s">
        <v>1646</v>
      </c>
      <c r="Y237" s="48" t="s">
        <v>245</v>
      </c>
      <c r="Z237" s="48" t="s">
        <v>1647</v>
      </c>
      <c r="AA237" s="48" t="s">
        <v>1627</v>
      </c>
      <c r="AB237" s="48" t="s">
        <v>1648</v>
      </c>
      <c r="AC237" s="48" t="s">
        <v>1649</v>
      </c>
      <c r="AD237" s="48" t="s">
        <v>1650</v>
      </c>
      <c r="AE237" s="48" t="s">
        <v>1633</v>
      </c>
      <c r="AF237" s="48" t="s">
        <v>1633</v>
      </c>
      <c r="AG237" s="48" t="s">
        <v>1633</v>
      </c>
    </row>
    <row r="238" spans="1:33" x14ac:dyDescent="0.45">
      <c r="A238" s="48" t="s">
        <v>167</v>
      </c>
      <c r="B238" s="48" t="s">
        <v>186</v>
      </c>
      <c r="C238" s="48" t="s">
        <v>121</v>
      </c>
      <c r="D238" s="48" t="s">
        <v>189</v>
      </c>
      <c r="E238" s="48" t="s">
        <v>168</v>
      </c>
      <c r="F238" s="48" t="s">
        <v>191</v>
      </c>
      <c r="G238" s="48" t="s">
        <v>239</v>
      </c>
      <c r="H238" s="48" t="s">
        <v>240</v>
      </c>
      <c r="I238" s="48" t="s">
        <v>241</v>
      </c>
      <c r="J238" s="48" t="s">
        <v>242</v>
      </c>
      <c r="K238" s="48" t="s">
        <v>243</v>
      </c>
      <c r="L238" s="48" t="s">
        <v>1639</v>
      </c>
      <c r="M238" s="47"/>
      <c r="N238" s="48" t="s">
        <v>168</v>
      </c>
      <c r="O238" s="47"/>
      <c r="P238" s="47"/>
      <c r="Q238" s="47"/>
      <c r="R238" s="48" t="s">
        <v>244</v>
      </c>
      <c r="S238" s="47"/>
      <c r="T238" s="47"/>
      <c r="U238" s="48" t="s">
        <v>244</v>
      </c>
      <c r="V238" s="47"/>
      <c r="W238" s="48" t="s">
        <v>1651</v>
      </c>
      <c r="X238" s="48" t="s">
        <v>1652</v>
      </c>
      <c r="Y238" s="48" t="s">
        <v>245</v>
      </c>
      <c r="Z238" s="48" t="s">
        <v>1653</v>
      </c>
      <c r="AA238" s="48" t="s">
        <v>1633</v>
      </c>
      <c r="AB238" s="48" t="s">
        <v>1654</v>
      </c>
      <c r="AC238" s="48" t="s">
        <v>1655</v>
      </c>
      <c r="AD238" s="48" t="s">
        <v>1656</v>
      </c>
      <c r="AE238" s="48" t="s">
        <v>1639</v>
      </c>
      <c r="AF238" s="48" t="s">
        <v>1639</v>
      </c>
      <c r="AG238" s="48" t="s">
        <v>1639</v>
      </c>
    </row>
    <row r="239" spans="1:33" x14ac:dyDescent="0.45">
      <c r="A239" s="48" t="s">
        <v>167</v>
      </c>
      <c r="B239" s="48" t="s">
        <v>186</v>
      </c>
      <c r="C239" s="48" t="s">
        <v>121</v>
      </c>
      <c r="D239" s="48" t="s">
        <v>189</v>
      </c>
      <c r="E239" s="48" t="s">
        <v>168</v>
      </c>
      <c r="F239" s="48" t="s">
        <v>191</v>
      </c>
      <c r="G239" s="48" t="s">
        <v>239</v>
      </c>
      <c r="H239" s="48" t="s">
        <v>240</v>
      </c>
      <c r="I239" s="48" t="s">
        <v>241</v>
      </c>
      <c r="J239" s="48" t="s">
        <v>242</v>
      </c>
      <c r="K239" s="48" t="s">
        <v>243</v>
      </c>
      <c r="L239" s="48" t="s">
        <v>1645</v>
      </c>
      <c r="M239" s="47"/>
      <c r="N239" s="48" t="s">
        <v>168</v>
      </c>
      <c r="O239" s="47"/>
      <c r="P239" s="47"/>
      <c r="Q239" s="47"/>
      <c r="R239" s="48" t="s">
        <v>244</v>
      </c>
      <c r="S239" s="47"/>
      <c r="T239" s="47"/>
      <c r="U239" s="48" t="s">
        <v>244</v>
      </c>
      <c r="V239" s="47"/>
      <c r="W239" s="48" t="s">
        <v>1657</v>
      </c>
      <c r="X239" s="48" t="s">
        <v>1658</v>
      </c>
      <c r="Y239" s="48" t="s">
        <v>245</v>
      </c>
      <c r="Z239" s="48" t="s">
        <v>1659</v>
      </c>
      <c r="AA239" s="48" t="s">
        <v>1639</v>
      </c>
      <c r="AB239" s="48" t="s">
        <v>1660</v>
      </c>
      <c r="AC239" s="48" t="s">
        <v>1661</v>
      </c>
      <c r="AD239" s="48" t="s">
        <v>1662</v>
      </c>
      <c r="AE239" s="48" t="s">
        <v>1645</v>
      </c>
      <c r="AF239" s="48" t="s">
        <v>1645</v>
      </c>
      <c r="AG239" s="48" t="s">
        <v>1645</v>
      </c>
    </row>
    <row r="240" spans="1:33" x14ac:dyDescent="0.45">
      <c r="A240" s="48" t="s">
        <v>167</v>
      </c>
      <c r="B240" s="48" t="s">
        <v>186</v>
      </c>
      <c r="C240" s="48" t="s">
        <v>121</v>
      </c>
      <c r="D240" s="48" t="s">
        <v>189</v>
      </c>
      <c r="E240" s="48" t="s">
        <v>168</v>
      </c>
      <c r="F240" s="48" t="s">
        <v>191</v>
      </c>
      <c r="G240" s="48" t="s">
        <v>239</v>
      </c>
      <c r="H240" s="48" t="s">
        <v>240</v>
      </c>
      <c r="I240" s="48" t="s">
        <v>241</v>
      </c>
      <c r="J240" s="48" t="s">
        <v>242</v>
      </c>
      <c r="K240" s="48" t="s">
        <v>243</v>
      </c>
      <c r="L240" s="48" t="s">
        <v>1651</v>
      </c>
      <c r="M240" s="47"/>
      <c r="N240" s="48" t="s">
        <v>168</v>
      </c>
      <c r="O240" s="47"/>
      <c r="P240" s="47"/>
      <c r="Q240" s="47"/>
      <c r="R240" s="48" t="s">
        <v>244</v>
      </c>
      <c r="S240" s="47"/>
      <c r="T240" s="47"/>
      <c r="U240" s="48" t="s">
        <v>244</v>
      </c>
      <c r="V240" s="47"/>
      <c r="W240" s="48" t="s">
        <v>1663</v>
      </c>
      <c r="X240" s="48" t="s">
        <v>1664</v>
      </c>
      <c r="Y240" s="48" t="s">
        <v>245</v>
      </c>
      <c r="Z240" s="48" t="s">
        <v>1665</v>
      </c>
      <c r="AA240" s="48" t="s">
        <v>1645</v>
      </c>
      <c r="AB240" s="48" t="s">
        <v>1666</v>
      </c>
      <c r="AC240" s="48" t="s">
        <v>1667</v>
      </c>
      <c r="AD240" s="48" t="s">
        <v>1668</v>
      </c>
      <c r="AE240" s="48" t="s">
        <v>1651</v>
      </c>
      <c r="AF240" s="48" t="s">
        <v>1651</v>
      </c>
      <c r="AG240" s="48" t="s">
        <v>1651</v>
      </c>
    </row>
    <row r="241" spans="1:33" x14ac:dyDescent="0.45">
      <c r="A241" s="48" t="s">
        <v>167</v>
      </c>
      <c r="B241" s="48" t="s">
        <v>186</v>
      </c>
      <c r="C241" s="48" t="s">
        <v>121</v>
      </c>
      <c r="D241" s="48" t="s">
        <v>189</v>
      </c>
      <c r="E241" s="48" t="s">
        <v>168</v>
      </c>
      <c r="F241" s="48" t="s">
        <v>191</v>
      </c>
      <c r="G241" s="48" t="s">
        <v>239</v>
      </c>
      <c r="H241" s="48" t="s">
        <v>240</v>
      </c>
      <c r="I241" s="48" t="s">
        <v>241</v>
      </c>
      <c r="J241" s="48" t="s">
        <v>242</v>
      </c>
      <c r="K241" s="48" t="s">
        <v>243</v>
      </c>
      <c r="L241" s="48" t="s">
        <v>1657</v>
      </c>
      <c r="M241" s="47"/>
      <c r="N241" s="48" t="s">
        <v>168</v>
      </c>
      <c r="O241" s="47"/>
      <c r="P241" s="47"/>
      <c r="Q241" s="47"/>
      <c r="R241" s="48" t="s">
        <v>244</v>
      </c>
      <c r="S241" s="47"/>
      <c r="T241" s="47"/>
      <c r="U241" s="48" t="s">
        <v>244</v>
      </c>
      <c r="V241" s="47"/>
      <c r="W241" s="48" t="s">
        <v>1669</v>
      </c>
      <c r="X241" s="48" t="s">
        <v>1670</v>
      </c>
      <c r="Y241" s="48" t="s">
        <v>245</v>
      </c>
      <c r="Z241" s="48" t="s">
        <v>1671</v>
      </c>
      <c r="AA241" s="48" t="s">
        <v>1651</v>
      </c>
      <c r="AB241" s="48" t="s">
        <v>1672</v>
      </c>
      <c r="AC241" s="48" t="s">
        <v>1673</v>
      </c>
      <c r="AD241" s="48" t="s">
        <v>1674</v>
      </c>
      <c r="AE241" s="48" t="s">
        <v>1657</v>
      </c>
      <c r="AF241" s="48" t="s">
        <v>1657</v>
      </c>
      <c r="AG241" s="48" t="s">
        <v>1657</v>
      </c>
    </row>
    <row r="242" spans="1:33" x14ac:dyDescent="0.45">
      <c r="A242" s="48" t="s">
        <v>167</v>
      </c>
      <c r="B242" s="48" t="s">
        <v>186</v>
      </c>
      <c r="C242" s="48" t="s">
        <v>121</v>
      </c>
      <c r="D242" s="48" t="s">
        <v>189</v>
      </c>
      <c r="E242" s="48" t="s">
        <v>168</v>
      </c>
      <c r="F242" s="48" t="s">
        <v>191</v>
      </c>
      <c r="G242" s="48" t="s">
        <v>239</v>
      </c>
      <c r="H242" s="48" t="s">
        <v>240</v>
      </c>
      <c r="I242" s="48" t="s">
        <v>241</v>
      </c>
      <c r="J242" s="48" t="s">
        <v>242</v>
      </c>
      <c r="K242" s="48" t="s">
        <v>243</v>
      </c>
      <c r="L242" s="48" t="s">
        <v>1663</v>
      </c>
      <c r="M242" s="47"/>
      <c r="N242" s="48" t="s">
        <v>168</v>
      </c>
      <c r="O242" s="47"/>
      <c r="P242" s="47"/>
      <c r="Q242" s="47"/>
      <c r="R242" s="48" t="s">
        <v>244</v>
      </c>
      <c r="S242" s="47"/>
      <c r="T242" s="47"/>
      <c r="U242" s="48" t="s">
        <v>244</v>
      </c>
      <c r="V242" s="47"/>
      <c r="W242" s="48" t="s">
        <v>1675</v>
      </c>
      <c r="X242" s="48" t="s">
        <v>1676</v>
      </c>
      <c r="Y242" s="48" t="s">
        <v>245</v>
      </c>
      <c r="Z242" s="48" t="s">
        <v>1677</v>
      </c>
      <c r="AA242" s="48" t="s">
        <v>1657</v>
      </c>
      <c r="AB242" s="48" t="s">
        <v>1678</v>
      </c>
      <c r="AC242" s="48" t="s">
        <v>1679</v>
      </c>
      <c r="AD242" s="48" t="s">
        <v>1680</v>
      </c>
      <c r="AE242" s="48" t="s">
        <v>1663</v>
      </c>
      <c r="AF242" s="48" t="s">
        <v>1663</v>
      </c>
      <c r="AG242" s="48" t="s">
        <v>1663</v>
      </c>
    </row>
    <row r="243" spans="1:33" x14ac:dyDescent="0.45">
      <c r="A243" s="48" t="s">
        <v>167</v>
      </c>
      <c r="B243" s="48" t="s">
        <v>186</v>
      </c>
      <c r="C243" s="48" t="s">
        <v>121</v>
      </c>
      <c r="D243" s="48" t="s">
        <v>189</v>
      </c>
      <c r="E243" s="48" t="s">
        <v>168</v>
      </c>
      <c r="F243" s="48" t="s">
        <v>191</v>
      </c>
      <c r="G243" s="48" t="s">
        <v>239</v>
      </c>
      <c r="H243" s="48" t="s">
        <v>240</v>
      </c>
      <c r="I243" s="48" t="s">
        <v>241</v>
      </c>
      <c r="J243" s="48" t="s">
        <v>242</v>
      </c>
      <c r="K243" s="48" t="s">
        <v>243</v>
      </c>
      <c r="L243" s="48" t="s">
        <v>1669</v>
      </c>
      <c r="M243" s="47"/>
      <c r="N243" s="48" t="s">
        <v>168</v>
      </c>
      <c r="O243" s="47"/>
      <c r="P243" s="47"/>
      <c r="Q243" s="47"/>
      <c r="R243" s="48" t="s">
        <v>244</v>
      </c>
      <c r="S243" s="47"/>
      <c r="T243" s="47"/>
      <c r="U243" s="48" t="s">
        <v>244</v>
      </c>
      <c r="V243" s="47"/>
      <c r="W243" s="48" t="s">
        <v>394</v>
      </c>
      <c r="X243" s="48" t="s">
        <v>1681</v>
      </c>
      <c r="Y243" s="48" t="s">
        <v>245</v>
      </c>
      <c r="Z243" s="48" t="s">
        <v>1682</v>
      </c>
      <c r="AA243" s="48" t="s">
        <v>1663</v>
      </c>
      <c r="AB243" s="48" t="s">
        <v>1683</v>
      </c>
      <c r="AC243" s="48" t="s">
        <v>1684</v>
      </c>
      <c r="AD243" s="48" t="s">
        <v>1685</v>
      </c>
      <c r="AE243" s="48" t="s">
        <v>1669</v>
      </c>
      <c r="AF243" s="48" t="s">
        <v>1669</v>
      </c>
      <c r="AG243" s="48" t="s">
        <v>1669</v>
      </c>
    </row>
    <row r="244" spans="1:33" x14ac:dyDescent="0.45">
      <c r="A244" s="48" t="s">
        <v>167</v>
      </c>
      <c r="B244" s="48" t="s">
        <v>186</v>
      </c>
      <c r="C244" s="48" t="s">
        <v>121</v>
      </c>
      <c r="D244" s="48" t="s">
        <v>189</v>
      </c>
      <c r="E244" s="48" t="s">
        <v>168</v>
      </c>
      <c r="F244" s="48" t="s">
        <v>191</v>
      </c>
      <c r="G244" s="48" t="s">
        <v>239</v>
      </c>
      <c r="H244" s="48" t="s">
        <v>240</v>
      </c>
      <c r="I244" s="48" t="s">
        <v>241</v>
      </c>
      <c r="J244" s="48" t="s">
        <v>242</v>
      </c>
      <c r="K244" s="48" t="s">
        <v>243</v>
      </c>
      <c r="L244" s="48" t="s">
        <v>1675</v>
      </c>
      <c r="M244" s="47"/>
      <c r="N244" s="48" t="s">
        <v>168</v>
      </c>
      <c r="O244" s="47"/>
      <c r="P244" s="47"/>
      <c r="Q244" s="47"/>
      <c r="R244" s="48" t="s">
        <v>244</v>
      </c>
      <c r="S244" s="47"/>
      <c r="T244" s="47"/>
      <c r="U244" s="48" t="s">
        <v>244</v>
      </c>
      <c r="V244" s="47"/>
      <c r="W244" s="48" t="s">
        <v>1686</v>
      </c>
      <c r="X244" s="48" t="s">
        <v>1687</v>
      </c>
      <c r="Y244" s="48" t="s">
        <v>245</v>
      </c>
      <c r="Z244" s="48" t="s">
        <v>1688</v>
      </c>
      <c r="AA244" s="48" t="s">
        <v>1669</v>
      </c>
      <c r="AB244" s="48" t="s">
        <v>1689</v>
      </c>
      <c r="AC244" s="48" t="s">
        <v>1690</v>
      </c>
      <c r="AD244" s="48" t="s">
        <v>1691</v>
      </c>
      <c r="AE244" s="48" t="s">
        <v>1675</v>
      </c>
      <c r="AF244" s="48" t="s">
        <v>1675</v>
      </c>
      <c r="AG244" s="48" t="s">
        <v>1675</v>
      </c>
    </row>
    <row r="245" spans="1:33" x14ac:dyDescent="0.45">
      <c r="A245" s="48" t="s">
        <v>167</v>
      </c>
      <c r="B245" s="48" t="s">
        <v>186</v>
      </c>
      <c r="C245" s="48" t="s">
        <v>121</v>
      </c>
      <c r="D245" s="48" t="s">
        <v>189</v>
      </c>
      <c r="E245" s="48" t="s">
        <v>168</v>
      </c>
      <c r="F245" s="48" t="s">
        <v>191</v>
      </c>
      <c r="G245" s="48" t="s">
        <v>239</v>
      </c>
      <c r="H245" s="48" t="s">
        <v>240</v>
      </c>
      <c r="I245" s="48" t="s">
        <v>241</v>
      </c>
      <c r="J245" s="48" t="s">
        <v>242</v>
      </c>
      <c r="K245" s="48" t="s">
        <v>243</v>
      </c>
      <c r="L245" s="48" t="s">
        <v>394</v>
      </c>
      <c r="M245" s="47"/>
      <c r="N245" s="48" t="s">
        <v>168</v>
      </c>
      <c r="O245" s="47"/>
      <c r="P245" s="47"/>
      <c r="Q245" s="47"/>
      <c r="R245" s="48" t="s">
        <v>244</v>
      </c>
      <c r="S245" s="47"/>
      <c r="T245" s="47"/>
      <c r="U245" s="48" t="s">
        <v>244</v>
      </c>
      <c r="V245" s="47"/>
      <c r="W245" s="48" t="s">
        <v>1692</v>
      </c>
      <c r="X245" s="48" t="s">
        <v>1693</v>
      </c>
      <c r="Y245" s="48" t="s">
        <v>245</v>
      </c>
      <c r="Z245" s="48" t="s">
        <v>1694</v>
      </c>
      <c r="AA245" s="48" t="s">
        <v>1675</v>
      </c>
      <c r="AB245" s="48" t="s">
        <v>1695</v>
      </c>
      <c r="AC245" s="48" t="s">
        <v>1696</v>
      </c>
      <c r="AD245" s="48" t="s">
        <v>1697</v>
      </c>
      <c r="AE245" s="48" t="s">
        <v>394</v>
      </c>
      <c r="AF245" s="48" t="s">
        <v>394</v>
      </c>
      <c r="AG245" s="48" t="s">
        <v>394</v>
      </c>
    </row>
    <row r="246" spans="1:33" x14ac:dyDescent="0.45">
      <c r="A246" s="48" t="s">
        <v>167</v>
      </c>
      <c r="B246" s="48" t="s">
        <v>186</v>
      </c>
      <c r="C246" s="48" t="s">
        <v>121</v>
      </c>
      <c r="D246" s="48" t="s">
        <v>189</v>
      </c>
      <c r="E246" s="48" t="s">
        <v>168</v>
      </c>
      <c r="F246" s="48" t="s">
        <v>191</v>
      </c>
      <c r="G246" s="48" t="s">
        <v>239</v>
      </c>
      <c r="H246" s="48" t="s">
        <v>240</v>
      </c>
      <c r="I246" s="48" t="s">
        <v>241</v>
      </c>
      <c r="J246" s="48" t="s">
        <v>242</v>
      </c>
      <c r="K246" s="48" t="s">
        <v>243</v>
      </c>
      <c r="L246" s="48" t="s">
        <v>1686</v>
      </c>
      <c r="M246" s="47"/>
      <c r="N246" s="48" t="s">
        <v>168</v>
      </c>
      <c r="O246" s="47"/>
      <c r="P246" s="47"/>
      <c r="Q246" s="47"/>
      <c r="R246" s="48" t="s">
        <v>244</v>
      </c>
      <c r="S246" s="47"/>
      <c r="T246" s="47"/>
      <c r="U246" s="48" t="s">
        <v>244</v>
      </c>
      <c r="V246" s="47"/>
      <c r="W246" s="48" t="s">
        <v>1698</v>
      </c>
      <c r="X246" s="48" t="s">
        <v>1699</v>
      </c>
      <c r="Y246" s="48" t="s">
        <v>245</v>
      </c>
      <c r="Z246" s="48" t="s">
        <v>1700</v>
      </c>
      <c r="AA246" s="48" t="s">
        <v>394</v>
      </c>
      <c r="AB246" s="48" t="s">
        <v>1701</v>
      </c>
      <c r="AC246" s="48" t="s">
        <v>1702</v>
      </c>
      <c r="AD246" s="48" t="s">
        <v>1703</v>
      </c>
      <c r="AE246" s="48" t="s">
        <v>1686</v>
      </c>
      <c r="AF246" s="48" t="s">
        <v>1686</v>
      </c>
      <c r="AG246" s="48" t="s">
        <v>1686</v>
      </c>
    </row>
    <row r="247" spans="1:33" x14ac:dyDescent="0.45">
      <c r="A247" s="48" t="s">
        <v>167</v>
      </c>
      <c r="B247" s="48" t="s">
        <v>186</v>
      </c>
      <c r="C247" s="48" t="s">
        <v>121</v>
      </c>
      <c r="D247" s="48" t="s">
        <v>189</v>
      </c>
      <c r="E247" s="48" t="s">
        <v>168</v>
      </c>
      <c r="F247" s="48" t="s">
        <v>191</v>
      </c>
      <c r="G247" s="48" t="s">
        <v>239</v>
      </c>
      <c r="H247" s="48" t="s">
        <v>240</v>
      </c>
      <c r="I247" s="48" t="s">
        <v>241</v>
      </c>
      <c r="J247" s="48" t="s">
        <v>242</v>
      </c>
      <c r="K247" s="48" t="s">
        <v>243</v>
      </c>
      <c r="L247" s="48" t="s">
        <v>1692</v>
      </c>
      <c r="M247" s="47"/>
      <c r="N247" s="48" t="s">
        <v>168</v>
      </c>
      <c r="O247" s="47"/>
      <c r="P247" s="47"/>
      <c r="Q247" s="47"/>
      <c r="R247" s="48" t="s">
        <v>244</v>
      </c>
      <c r="S247" s="47"/>
      <c r="T247" s="47"/>
      <c r="U247" s="48" t="s">
        <v>244</v>
      </c>
      <c r="V247" s="47"/>
      <c r="W247" s="48" t="s">
        <v>1704</v>
      </c>
      <c r="X247" s="48" t="s">
        <v>1705</v>
      </c>
      <c r="Y247" s="48" t="s">
        <v>245</v>
      </c>
      <c r="Z247" s="48" t="s">
        <v>1706</v>
      </c>
      <c r="AA247" s="48" t="s">
        <v>1686</v>
      </c>
      <c r="AB247" s="48" t="s">
        <v>1707</v>
      </c>
      <c r="AC247" s="48" t="s">
        <v>1708</v>
      </c>
      <c r="AD247" s="48" t="s">
        <v>1709</v>
      </c>
      <c r="AE247" s="48" t="s">
        <v>1692</v>
      </c>
      <c r="AF247" s="48" t="s">
        <v>1692</v>
      </c>
      <c r="AG247" s="48" t="s">
        <v>1692</v>
      </c>
    </row>
    <row r="248" spans="1:33" x14ac:dyDescent="0.45">
      <c r="A248" s="48" t="s">
        <v>167</v>
      </c>
      <c r="B248" s="48" t="s">
        <v>186</v>
      </c>
      <c r="C248" s="48" t="s">
        <v>121</v>
      </c>
      <c r="D248" s="48" t="s">
        <v>189</v>
      </c>
      <c r="E248" s="48" t="s">
        <v>168</v>
      </c>
      <c r="F248" s="48" t="s">
        <v>191</v>
      </c>
      <c r="G248" s="48" t="s">
        <v>239</v>
      </c>
      <c r="H248" s="48" t="s">
        <v>240</v>
      </c>
      <c r="I248" s="48" t="s">
        <v>241</v>
      </c>
      <c r="J248" s="48" t="s">
        <v>242</v>
      </c>
      <c r="K248" s="48" t="s">
        <v>243</v>
      </c>
      <c r="L248" s="48" t="s">
        <v>1698</v>
      </c>
      <c r="M248" s="47"/>
      <c r="N248" s="48" t="s">
        <v>168</v>
      </c>
      <c r="O248" s="47"/>
      <c r="P248" s="47"/>
      <c r="Q248" s="47"/>
      <c r="R248" s="48" t="s">
        <v>244</v>
      </c>
      <c r="S248" s="47"/>
      <c r="T248" s="47"/>
      <c r="U248" s="48" t="s">
        <v>244</v>
      </c>
      <c r="V248" s="47"/>
      <c r="W248" s="48" t="s">
        <v>1710</v>
      </c>
      <c r="X248" s="48" t="s">
        <v>1711</v>
      </c>
      <c r="Y248" s="48" t="s">
        <v>245</v>
      </c>
      <c r="Z248" s="48" t="s">
        <v>1712</v>
      </c>
      <c r="AA248" s="48" t="s">
        <v>1692</v>
      </c>
      <c r="AB248" s="48" t="s">
        <v>1713</v>
      </c>
      <c r="AC248" s="48" t="s">
        <v>1714</v>
      </c>
      <c r="AD248" s="48" t="s">
        <v>1715</v>
      </c>
      <c r="AE248" s="48" t="s">
        <v>1698</v>
      </c>
      <c r="AF248" s="48" t="s">
        <v>1698</v>
      </c>
      <c r="AG248" s="48" t="s">
        <v>1698</v>
      </c>
    </row>
    <row r="249" spans="1:33" x14ac:dyDescent="0.45">
      <c r="A249" s="48" t="s">
        <v>167</v>
      </c>
      <c r="B249" s="48" t="s">
        <v>186</v>
      </c>
      <c r="C249" s="48" t="s">
        <v>121</v>
      </c>
      <c r="D249" s="48" t="s">
        <v>189</v>
      </c>
      <c r="E249" s="48" t="s">
        <v>168</v>
      </c>
      <c r="F249" s="48" t="s">
        <v>191</v>
      </c>
      <c r="G249" s="48" t="s">
        <v>239</v>
      </c>
      <c r="H249" s="48" t="s">
        <v>240</v>
      </c>
      <c r="I249" s="48" t="s">
        <v>241</v>
      </c>
      <c r="J249" s="48" t="s">
        <v>242</v>
      </c>
      <c r="K249" s="48" t="s">
        <v>243</v>
      </c>
      <c r="L249" s="48" t="s">
        <v>1704</v>
      </c>
      <c r="M249" s="47"/>
      <c r="N249" s="48" t="s">
        <v>168</v>
      </c>
      <c r="O249" s="47"/>
      <c r="P249" s="47"/>
      <c r="Q249" s="47"/>
      <c r="R249" s="48" t="s">
        <v>244</v>
      </c>
      <c r="S249" s="47"/>
      <c r="T249" s="47"/>
      <c r="U249" s="48" t="s">
        <v>244</v>
      </c>
      <c r="V249" s="47"/>
      <c r="W249" s="48" t="s">
        <v>1716</v>
      </c>
      <c r="X249" s="48" t="s">
        <v>1717</v>
      </c>
      <c r="Y249" s="48" t="s">
        <v>245</v>
      </c>
      <c r="Z249" s="48" t="s">
        <v>1718</v>
      </c>
      <c r="AA249" s="48" t="s">
        <v>1698</v>
      </c>
      <c r="AB249" s="48" t="s">
        <v>1719</v>
      </c>
      <c r="AC249" s="48" t="s">
        <v>1720</v>
      </c>
      <c r="AD249" s="48" t="s">
        <v>1721</v>
      </c>
      <c r="AE249" s="48" t="s">
        <v>1704</v>
      </c>
      <c r="AF249" s="48" t="s">
        <v>1704</v>
      </c>
      <c r="AG249" s="48" t="s">
        <v>1704</v>
      </c>
    </row>
    <row r="250" spans="1:33" x14ac:dyDescent="0.45">
      <c r="A250" s="48" t="s">
        <v>167</v>
      </c>
      <c r="B250" s="48" t="s">
        <v>186</v>
      </c>
      <c r="C250" s="48" t="s">
        <v>121</v>
      </c>
      <c r="D250" s="48" t="s">
        <v>189</v>
      </c>
      <c r="E250" s="48" t="s">
        <v>168</v>
      </c>
      <c r="F250" s="48" t="s">
        <v>191</v>
      </c>
      <c r="G250" s="48" t="s">
        <v>239</v>
      </c>
      <c r="H250" s="48" t="s">
        <v>240</v>
      </c>
      <c r="I250" s="48" t="s">
        <v>241</v>
      </c>
      <c r="J250" s="48" t="s">
        <v>242</v>
      </c>
      <c r="K250" s="48" t="s">
        <v>243</v>
      </c>
      <c r="L250" s="48" t="s">
        <v>1710</v>
      </c>
      <c r="M250" s="47"/>
      <c r="N250" s="48" t="s">
        <v>168</v>
      </c>
      <c r="O250" s="47"/>
      <c r="P250" s="47"/>
      <c r="Q250" s="47"/>
      <c r="R250" s="48" t="s">
        <v>244</v>
      </c>
      <c r="S250" s="47"/>
      <c r="T250" s="47"/>
      <c r="U250" s="48" t="s">
        <v>244</v>
      </c>
      <c r="V250" s="47"/>
      <c r="W250" s="48" t="s">
        <v>1722</v>
      </c>
      <c r="X250" s="48" t="s">
        <v>1723</v>
      </c>
      <c r="Y250" s="48" t="s">
        <v>245</v>
      </c>
      <c r="Z250" s="48" t="s">
        <v>1724</v>
      </c>
      <c r="AA250" s="48" t="s">
        <v>1704</v>
      </c>
      <c r="AB250" s="48" t="s">
        <v>1725</v>
      </c>
      <c r="AC250" s="48" t="s">
        <v>1726</v>
      </c>
      <c r="AD250" s="48" t="s">
        <v>1727</v>
      </c>
      <c r="AE250" s="48" t="s">
        <v>1710</v>
      </c>
      <c r="AF250" s="48" t="s">
        <v>1710</v>
      </c>
      <c r="AG250" s="48" t="s">
        <v>1710</v>
      </c>
    </row>
    <row r="251" spans="1:33" x14ac:dyDescent="0.45">
      <c r="A251" s="48" t="s">
        <v>167</v>
      </c>
      <c r="B251" s="48" t="s">
        <v>186</v>
      </c>
      <c r="C251" s="48" t="s">
        <v>121</v>
      </c>
      <c r="D251" s="48" t="s">
        <v>189</v>
      </c>
      <c r="E251" s="48" t="s">
        <v>168</v>
      </c>
      <c r="F251" s="48" t="s">
        <v>191</v>
      </c>
      <c r="G251" s="48" t="s">
        <v>239</v>
      </c>
      <c r="H251" s="48" t="s">
        <v>240</v>
      </c>
      <c r="I251" s="48" t="s">
        <v>241</v>
      </c>
      <c r="J251" s="48" t="s">
        <v>242</v>
      </c>
      <c r="K251" s="48" t="s">
        <v>243</v>
      </c>
      <c r="L251" s="48" t="s">
        <v>1716</v>
      </c>
      <c r="M251" s="47"/>
      <c r="N251" s="48" t="s">
        <v>168</v>
      </c>
      <c r="O251" s="47"/>
      <c r="P251" s="47"/>
      <c r="Q251" s="47"/>
      <c r="R251" s="48" t="s">
        <v>244</v>
      </c>
      <c r="S251" s="47"/>
      <c r="T251" s="47"/>
      <c r="U251" s="48" t="s">
        <v>244</v>
      </c>
      <c r="V251" s="47"/>
      <c r="W251" s="48" t="s">
        <v>1728</v>
      </c>
      <c r="X251" s="48" t="s">
        <v>1729</v>
      </c>
      <c r="Y251" s="48" t="s">
        <v>245</v>
      </c>
      <c r="Z251" s="48" t="s">
        <v>1730</v>
      </c>
      <c r="AA251" s="48" t="s">
        <v>1710</v>
      </c>
      <c r="AB251" s="48" t="s">
        <v>1731</v>
      </c>
      <c r="AC251" s="48" t="s">
        <v>1732</v>
      </c>
      <c r="AD251" s="48" t="s">
        <v>1733</v>
      </c>
      <c r="AE251" s="48" t="s">
        <v>1716</v>
      </c>
      <c r="AF251" s="48" t="s">
        <v>1716</v>
      </c>
      <c r="AG251" s="48" t="s">
        <v>1716</v>
      </c>
    </row>
    <row r="252" spans="1:33" x14ac:dyDescent="0.45">
      <c r="A252" s="48" t="s">
        <v>167</v>
      </c>
      <c r="B252" s="48" t="s">
        <v>186</v>
      </c>
      <c r="C252" s="48" t="s">
        <v>121</v>
      </c>
      <c r="D252" s="48" t="s">
        <v>189</v>
      </c>
      <c r="E252" s="48" t="s">
        <v>168</v>
      </c>
      <c r="F252" s="48" t="s">
        <v>191</v>
      </c>
      <c r="G252" s="48" t="s">
        <v>239</v>
      </c>
      <c r="H252" s="48" t="s">
        <v>240</v>
      </c>
      <c r="I252" s="48" t="s">
        <v>241</v>
      </c>
      <c r="J252" s="48" t="s">
        <v>242</v>
      </c>
      <c r="K252" s="48" t="s">
        <v>243</v>
      </c>
      <c r="L252" s="48" t="s">
        <v>1722</v>
      </c>
      <c r="M252" s="47"/>
      <c r="N252" s="48" t="s">
        <v>168</v>
      </c>
      <c r="O252" s="47"/>
      <c r="P252" s="47"/>
      <c r="Q252" s="47"/>
      <c r="R252" s="48" t="s">
        <v>244</v>
      </c>
      <c r="S252" s="47"/>
      <c r="T252" s="47"/>
      <c r="U252" s="48" t="s">
        <v>244</v>
      </c>
      <c r="V252" s="47"/>
      <c r="W252" s="48" t="s">
        <v>1734</v>
      </c>
      <c r="X252" s="48" t="s">
        <v>1735</v>
      </c>
      <c r="Y252" s="48" t="s">
        <v>245</v>
      </c>
      <c r="Z252" s="48" t="s">
        <v>1736</v>
      </c>
      <c r="AA252" s="48" t="s">
        <v>1716</v>
      </c>
      <c r="AB252" s="48" t="s">
        <v>1737</v>
      </c>
      <c r="AC252" s="48" t="s">
        <v>1738</v>
      </c>
      <c r="AD252" s="48" t="s">
        <v>1739</v>
      </c>
      <c r="AE252" s="48" t="s">
        <v>1722</v>
      </c>
      <c r="AF252" s="48" t="s">
        <v>1722</v>
      </c>
      <c r="AG252" s="48" t="s">
        <v>1722</v>
      </c>
    </row>
    <row r="253" spans="1:33" x14ac:dyDescent="0.45">
      <c r="A253" s="48" t="s">
        <v>167</v>
      </c>
      <c r="B253" s="48" t="s">
        <v>186</v>
      </c>
      <c r="C253" s="48" t="s">
        <v>121</v>
      </c>
      <c r="D253" s="48" t="s">
        <v>189</v>
      </c>
      <c r="E253" s="48" t="s">
        <v>168</v>
      </c>
      <c r="F253" s="48" t="s">
        <v>191</v>
      </c>
      <c r="G253" s="48" t="s">
        <v>239</v>
      </c>
      <c r="H253" s="48" t="s">
        <v>240</v>
      </c>
      <c r="I253" s="48" t="s">
        <v>241</v>
      </c>
      <c r="J253" s="48" t="s">
        <v>242</v>
      </c>
      <c r="K253" s="48" t="s">
        <v>243</v>
      </c>
      <c r="L253" s="48" t="s">
        <v>1728</v>
      </c>
      <c r="M253" s="47"/>
      <c r="N253" s="48" t="s">
        <v>168</v>
      </c>
      <c r="O253" s="47"/>
      <c r="P253" s="47"/>
      <c r="Q253" s="47"/>
      <c r="R253" s="48" t="s">
        <v>244</v>
      </c>
      <c r="S253" s="47"/>
      <c r="T253" s="47"/>
      <c r="U253" s="48" t="s">
        <v>244</v>
      </c>
      <c r="V253" s="47"/>
      <c r="W253" s="48" t="s">
        <v>1740</v>
      </c>
      <c r="X253" s="48" t="s">
        <v>1741</v>
      </c>
      <c r="Y253" s="48" t="s">
        <v>245</v>
      </c>
      <c r="Z253" s="48" t="s">
        <v>1742</v>
      </c>
      <c r="AA253" s="48" t="s">
        <v>1722</v>
      </c>
      <c r="AB253" s="48" t="s">
        <v>1743</v>
      </c>
      <c r="AC253" s="48" t="s">
        <v>1744</v>
      </c>
      <c r="AD253" s="48" t="s">
        <v>1745</v>
      </c>
      <c r="AE253" s="48" t="s">
        <v>1728</v>
      </c>
      <c r="AF253" s="48" t="s">
        <v>1728</v>
      </c>
      <c r="AG253" s="48" t="s">
        <v>1728</v>
      </c>
    </row>
    <row r="254" spans="1:33" x14ac:dyDescent="0.45">
      <c r="A254" s="48" t="s">
        <v>167</v>
      </c>
      <c r="B254" s="48" t="s">
        <v>186</v>
      </c>
      <c r="C254" s="48" t="s">
        <v>121</v>
      </c>
      <c r="D254" s="48" t="s">
        <v>189</v>
      </c>
      <c r="E254" s="48" t="s">
        <v>168</v>
      </c>
      <c r="F254" s="48" t="s">
        <v>191</v>
      </c>
      <c r="G254" s="48" t="s">
        <v>239</v>
      </c>
      <c r="H254" s="48" t="s">
        <v>240</v>
      </c>
      <c r="I254" s="48" t="s">
        <v>241</v>
      </c>
      <c r="J254" s="48" t="s">
        <v>242</v>
      </c>
      <c r="K254" s="48" t="s">
        <v>243</v>
      </c>
      <c r="L254" s="48" t="s">
        <v>1734</v>
      </c>
      <c r="M254" s="47"/>
      <c r="N254" s="48" t="s">
        <v>168</v>
      </c>
      <c r="O254" s="47"/>
      <c r="P254" s="47"/>
      <c r="Q254" s="47"/>
      <c r="R254" s="48" t="s">
        <v>244</v>
      </c>
      <c r="S254" s="47"/>
      <c r="T254" s="47"/>
      <c r="U254" s="48" t="s">
        <v>244</v>
      </c>
      <c r="V254" s="47"/>
      <c r="W254" s="48" t="s">
        <v>400</v>
      </c>
      <c r="X254" s="48" t="s">
        <v>1746</v>
      </c>
      <c r="Y254" s="48" t="s">
        <v>245</v>
      </c>
      <c r="Z254" s="48" t="s">
        <v>1747</v>
      </c>
      <c r="AA254" s="48" t="s">
        <v>1728</v>
      </c>
      <c r="AB254" s="48" t="s">
        <v>1748</v>
      </c>
      <c r="AC254" s="48" t="s">
        <v>1749</v>
      </c>
      <c r="AD254" s="48" t="s">
        <v>1750</v>
      </c>
      <c r="AE254" s="48" t="s">
        <v>1734</v>
      </c>
      <c r="AF254" s="48" t="s">
        <v>1734</v>
      </c>
      <c r="AG254" s="48" t="s">
        <v>1734</v>
      </c>
    </row>
    <row r="255" spans="1:33" x14ac:dyDescent="0.45">
      <c r="A255" s="48" t="s">
        <v>167</v>
      </c>
      <c r="B255" s="48" t="s">
        <v>186</v>
      </c>
      <c r="C255" s="48" t="s">
        <v>121</v>
      </c>
      <c r="D255" s="48" t="s">
        <v>189</v>
      </c>
      <c r="E255" s="48" t="s">
        <v>168</v>
      </c>
      <c r="F255" s="48" t="s">
        <v>191</v>
      </c>
      <c r="G255" s="48" t="s">
        <v>239</v>
      </c>
      <c r="H255" s="48" t="s">
        <v>240</v>
      </c>
      <c r="I255" s="48" t="s">
        <v>241</v>
      </c>
      <c r="J255" s="48" t="s">
        <v>242</v>
      </c>
      <c r="K255" s="48" t="s">
        <v>243</v>
      </c>
      <c r="L255" s="48" t="s">
        <v>1740</v>
      </c>
      <c r="M255" s="47"/>
      <c r="N255" s="48" t="s">
        <v>168</v>
      </c>
      <c r="O255" s="47"/>
      <c r="P255" s="47"/>
      <c r="Q255" s="47"/>
      <c r="R255" s="48" t="s">
        <v>244</v>
      </c>
      <c r="S255" s="47"/>
      <c r="T255" s="47"/>
      <c r="U255" s="48" t="s">
        <v>244</v>
      </c>
      <c r="V255" s="47"/>
      <c r="W255" s="48" t="s">
        <v>1751</v>
      </c>
      <c r="X255" s="48" t="s">
        <v>1752</v>
      </c>
      <c r="Y255" s="48" t="s">
        <v>245</v>
      </c>
      <c r="Z255" s="48" t="s">
        <v>1753</v>
      </c>
      <c r="AA255" s="48" t="s">
        <v>1734</v>
      </c>
      <c r="AB255" s="48" t="s">
        <v>1754</v>
      </c>
      <c r="AC255" s="48" t="s">
        <v>1755</v>
      </c>
      <c r="AD255" s="48" t="s">
        <v>1756</v>
      </c>
      <c r="AE255" s="48" t="s">
        <v>1740</v>
      </c>
      <c r="AF255" s="48" t="s">
        <v>1740</v>
      </c>
      <c r="AG255" s="48" t="s">
        <v>1740</v>
      </c>
    </row>
    <row r="256" spans="1:33" x14ac:dyDescent="0.45">
      <c r="A256" s="48" t="s">
        <v>167</v>
      </c>
      <c r="B256" s="48" t="s">
        <v>186</v>
      </c>
      <c r="C256" s="48" t="s">
        <v>121</v>
      </c>
      <c r="D256" s="48" t="s">
        <v>189</v>
      </c>
      <c r="E256" s="48" t="s">
        <v>168</v>
      </c>
      <c r="F256" s="48" t="s">
        <v>191</v>
      </c>
      <c r="G256" s="48" t="s">
        <v>239</v>
      </c>
      <c r="H256" s="48" t="s">
        <v>240</v>
      </c>
      <c r="I256" s="48" t="s">
        <v>241</v>
      </c>
      <c r="J256" s="48" t="s">
        <v>242</v>
      </c>
      <c r="K256" s="48" t="s">
        <v>243</v>
      </c>
      <c r="L256" s="48" t="s">
        <v>400</v>
      </c>
      <c r="M256" s="47"/>
      <c r="N256" s="48" t="s">
        <v>168</v>
      </c>
      <c r="O256" s="47"/>
      <c r="P256" s="47"/>
      <c r="Q256" s="47"/>
      <c r="R256" s="48" t="s">
        <v>244</v>
      </c>
      <c r="S256" s="47"/>
      <c r="T256" s="47"/>
      <c r="U256" s="48" t="s">
        <v>244</v>
      </c>
      <c r="V256" s="47"/>
      <c r="W256" s="48" t="s">
        <v>1757</v>
      </c>
      <c r="X256" s="48" t="s">
        <v>1758</v>
      </c>
      <c r="Y256" s="48" t="s">
        <v>245</v>
      </c>
      <c r="Z256" s="48" t="s">
        <v>1759</v>
      </c>
      <c r="AA256" s="48" t="s">
        <v>1740</v>
      </c>
      <c r="AB256" s="48" t="s">
        <v>1760</v>
      </c>
      <c r="AC256" s="48" t="s">
        <v>1761</v>
      </c>
      <c r="AD256" s="48" t="s">
        <v>1762</v>
      </c>
      <c r="AE256" s="48" t="s">
        <v>400</v>
      </c>
      <c r="AF256" s="48" t="s">
        <v>400</v>
      </c>
      <c r="AG256" s="48" t="s">
        <v>400</v>
      </c>
    </row>
    <row r="257" spans="1:33" x14ac:dyDescent="0.45">
      <c r="A257" s="48" t="s">
        <v>167</v>
      </c>
      <c r="B257" s="48" t="s">
        <v>186</v>
      </c>
      <c r="C257" s="48" t="s">
        <v>121</v>
      </c>
      <c r="D257" s="48" t="s">
        <v>189</v>
      </c>
      <c r="E257" s="48" t="s">
        <v>168</v>
      </c>
      <c r="F257" s="48" t="s">
        <v>191</v>
      </c>
      <c r="G257" s="48" t="s">
        <v>239</v>
      </c>
      <c r="H257" s="48" t="s">
        <v>240</v>
      </c>
      <c r="I257" s="48" t="s">
        <v>241</v>
      </c>
      <c r="J257" s="48" t="s">
        <v>242</v>
      </c>
      <c r="K257" s="48" t="s">
        <v>243</v>
      </c>
      <c r="L257" s="48" t="s">
        <v>1751</v>
      </c>
      <c r="M257" s="47"/>
      <c r="N257" s="48" t="s">
        <v>168</v>
      </c>
      <c r="O257" s="47"/>
      <c r="P257" s="47"/>
      <c r="Q257" s="47"/>
      <c r="R257" s="48" t="s">
        <v>244</v>
      </c>
      <c r="S257" s="47"/>
      <c r="T257" s="47"/>
      <c r="U257" s="48" t="s">
        <v>244</v>
      </c>
      <c r="V257" s="47"/>
      <c r="W257" s="48" t="s">
        <v>1763</v>
      </c>
      <c r="X257" s="48" t="s">
        <v>1764</v>
      </c>
      <c r="Y257" s="48" t="s">
        <v>245</v>
      </c>
      <c r="Z257" s="48" t="s">
        <v>1765</v>
      </c>
      <c r="AA257" s="48" t="s">
        <v>400</v>
      </c>
      <c r="AB257" s="48" t="s">
        <v>1766</v>
      </c>
      <c r="AC257" s="48" t="s">
        <v>1767</v>
      </c>
      <c r="AD257" s="48" t="s">
        <v>1768</v>
      </c>
      <c r="AE257" s="48" t="s">
        <v>1751</v>
      </c>
      <c r="AF257" s="48" t="s">
        <v>1751</v>
      </c>
      <c r="AG257" s="48" t="s">
        <v>1751</v>
      </c>
    </row>
    <row r="258" spans="1:33" x14ac:dyDescent="0.45">
      <c r="A258" s="48" t="s">
        <v>167</v>
      </c>
      <c r="B258" s="48" t="s">
        <v>186</v>
      </c>
      <c r="C258" s="48" t="s">
        <v>121</v>
      </c>
      <c r="D258" s="48" t="s">
        <v>189</v>
      </c>
      <c r="E258" s="48" t="s">
        <v>168</v>
      </c>
      <c r="F258" s="48" t="s">
        <v>191</v>
      </c>
      <c r="G258" s="48" t="s">
        <v>239</v>
      </c>
      <c r="H258" s="48" t="s">
        <v>240</v>
      </c>
      <c r="I258" s="48" t="s">
        <v>241</v>
      </c>
      <c r="J258" s="48" t="s">
        <v>242</v>
      </c>
      <c r="K258" s="48" t="s">
        <v>243</v>
      </c>
      <c r="L258" s="48" t="s">
        <v>1757</v>
      </c>
      <c r="M258" s="47"/>
      <c r="N258" s="48" t="s">
        <v>168</v>
      </c>
      <c r="O258" s="47"/>
      <c r="P258" s="47"/>
      <c r="Q258" s="47"/>
      <c r="R258" s="48" t="s">
        <v>244</v>
      </c>
      <c r="S258" s="47"/>
      <c r="T258" s="47"/>
      <c r="U258" s="48" t="s">
        <v>244</v>
      </c>
      <c r="V258" s="47"/>
      <c r="W258" s="48" t="s">
        <v>1769</v>
      </c>
      <c r="X258" s="48" t="s">
        <v>1770</v>
      </c>
      <c r="Y258" s="48" t="s">
        <v>245</v>
      </c>
      <c r="Z258" s="48" t="s">
        <v>1771</v>
      </c>
      <c r="AA258" s="48" t="s">
        <v>1751</v>
      </c>
      <c r="AB258" s="48" t="s">
        <v>1772</v>
      </c>
      <c r="AC258" s="48" t="s">
        <v>1773</v>
      </c>
      <c r="AD258" s="48" t="s">
        <v>1774</v>
      </c>
      <c r="AE258" s="48" t="s">
        <v>1757</v>
      </c>
      <c r="AF258" s="48" t="s">
        <v>1757</v>
      </c>
      <c r="AG258" s="48" t="s">
        <v>1757</v>
      </c>
    </row>
    <row r="259" spans="1:33" x14ac:dyDescent="0.45">
      <c r="A259" s="48" t="s">
        <v>167</v>
      </c>
      <c r="B259" s="48" t="s">
        <v>186</v>
      </c>
      <c r="C259" s="48" t="s">
        <v>121</v>
      </c>
      <c r="D259" s="48" t="s">
        <v>189</v>
      </c>
      <c r="E259" s="48" t="s">
        <v>168</v>
      </c>
      <c r="F259" s="48" t="s">
        <v>191</v>
      </c>
      <c r="G259" s="48" t="s">
        <v>239</v>
      </c>
      <c r="H259" s="48" t="s">
        <v>240</v>
      </c>
      <c r="I259" s="48" t="s">
        <v>241</v>
      </c>
      <c r="J259" s="48" t="s">
        <v>242</v>
      </c>
      <c r="K259" s="48" t="s">
        <v>243</v>
      </c>
      <c r="L259" s="48" t="s">
        <v>1763</v>
      </c>
      <c r="M259" s="47"/>
      <c r="N259" s="48" t="s">
        <v>168</v>
      </c>
      <c r="O259" s="47"/>
      <c r="P259" s="47"/>
      <c r="Q259" s="47"/>
      <c r="R259" s="48" t="s">
        <v>244</v>
      </c>
      <c r="S259" s="47"/>
      <c r="T259" s="47"/>
      <c r="U259" s="48" t="s">
        <v>244</v>
      </c>
      <c r="V259" s="47"/>
      <c r="W259" s="48" t="s">
        <v>1775</v>
      </c>
      <c r="X259" s="48" t="s">
        <v>1776</v>
      </c>
      <c r="Y259" s="48" t="s">
        <v>245</v>
      </c>
      <c r="Z259" s="48" t="s">
        <v>1777</v>
      </c>
      <c r="AA259" s="48" t="s">
        <v>1757</v>
      </c>
      <c r="AB259" s="48" t="s">
        <v>1778</v>
      </c>
      <c r="AC259" s="48" t="s">
        <v>1779</v>
      </c>
      <c r="AD259" s="48" t="s">
        <v>1780</v>
      </c>
      <c r="AE259" s="48" t="s">
        <v>1763</v>
      </c>
      <c r="AF259" s="48" t="s">
        <v>1763</v>
      </c>
      <c r="AG259" s="48" t="s">
        <v>1763</v>
      </c>
    </row>
    <row r="260" spans="1:33" x14ac:dyDescent="0.45">
      <c r="A260" s="48" t="s">
        <v>167</v>
      </c>
      <c r="B260" s="48" t="s">
        <v>186</v>
      </c>
      <c r="C260" s="48" t="s">
        <v>121</v>
      </c>
      <c r="D260" s="48" t="s">
        <v>189</v>
      </c>
      <c r="E260" s="48" t="s">
        <v>168</v>
      </c>
      <c r="F260" s="48" t="s">
        <v>191</v>
      </c>
      <c r="G260" s="48" t="s">
        <v>239</v>
      </c>
      <c r="H260" s="48" t="s">
        <v>240</v>
      </c>
      <c r="I260" s="48" t="s">
        <v>241</v>
      </c>
      <c r="J260" s="48" t="s">
        <v>242</v>
      </c>
      <c r="K260" s="48" t="s">
        <v>243</v>
      </c>
      <c r="L260" s="48" t="s">
        <v>1769</v>
      </c>
      <c r="M260" s="47"/>
      <c r="N260" s="48" t="s">
        <v>168</v>
      </c>
      <c r="O260" s="47"/>
      <c r="P260" s="47"/>
      <c r="Q260" s="47"/>
      <c r="R260" s="48" t="s">
        <v>244</v>
      </c>
      <c r="S260" s="47"/>
      <c r="T260" s="47"/>
      <c r="U260" s="48" t="s">
        <v>244</v>
      </c>
      <c r="V260" s="47"/>
      <c r="W260" s="48" t="s">
        <v>1781</v>
      </c>
      <c r="X260" s="48" t="s">
        <v>1782</v>
      </c>
      <c r="Y260" s="48" t="s">
        <v>245</v>
      </c>
      <c r="Z260" s="48" t="s">
        <v>1783</v>
      </c>
      <c r="AA260" s="48" t="s">
        <v>1763</v>
      </c>
      <c r="AB260" s="48" t="s">
        <v>1784</v>
      </c>
      <c r="AC260" s="48" t="s">
        <v>1785</v>
      </c>
      <c r="AD260" s="48" t="s">
        <v>1786</v>
      </c>
      <c r="AE260" s="48" t="s">
        <v>1769</v>
      </c>
      <c r="AF260" s="48" t="s">
        <v>1769</v>
      </c>
      <c r="AG260" s="48" t="s">
        <v>1769</v>
      </c>
    </row>
    <row r="261" spans="1:33" x14ac:dyDescent="0.45">
      <c r="A261" s="48" t="s">
        <v>167</v>
      </c>
      <c r="B261" s="48" t="s">
        <v>186</v>
      </c>
      <c r="C261" s="48" t="s">
        <v>121</v>
      </c>
      <c r="D261" s="48" t="s">
        <v>189</v>
      </c>
      <c r="E261" s="48" t="s">
        <v>168</v>
      </c>
      <c r="F261" s="48" t="s">
        <v>191</v>
      </c>
      <c r="G261" s="48" t="s">
        <v>239</v>
      </c>
      <c r="H261" s="48" t="s">
        <v>240</v>
      </c>
      <c r="I261" s="48" t="s">
        <v>241</v>
      </c>
      <c r="J261" s="48" t="s">
        <v>242</v>
      </c>
      <c r="K261" s="48" t="s">
        <v>243</v>
      </c>
      <c r="L261" s="48" t="s">
        <v>1775</v>
      </c>
      <c r="M261" s="47"/>
      <c r="N261" s="48" t="s">
        <v>168</v>
      </c>
      <c r="O261" s="47"/>
      <c r="P261" s="47"/>
      <c r="Q261" s="47"/>
      <c r="R261" s="48" t="s">
        <v>244</v>
      </c>
      <c r="S261" s="47"/>
      <c r="T261" s="47"/>
      <c r="U261" s="48" t="s">
        <v>244</v>
      </c>
      <c r="V261" s="47"/>
      <c r="W261" s="48" t="s">
        <v>1787</v>
      </c>
      <c r="X261" s="48" t="s">
        <v>1788</v>
      </c>
      <c r="Y261" s="48" t="s">
        <v>245</v>
      </c>
      <c r="Z261" s="48" t="s">
        <v>1789</v>
      </c>
      <c r="AA261" s="48" t="s">
        <v>1769</v>
      </c>
      <c r="AB261" s="48" t="s">
        <v>1790</v>
      </c>
      <c r="AC261" s="48" t="s">
        <v>1791</v>
      </c>
      <c r="AD261" s="48" t="s">
        <v>1792</v>
      </c>
      <c r="AE261" s="48" t="s">
        <v>1775</v>
      </c>
      <c r="AF261" s="48" t="s">
        <v>1775</v>
      </c>
      <c r="AG261" s="48" t="s">
        <v>1775</v>
      </c>
    </row>
    <row r="262" spans="1:33" x14ac:dyDescent="0.45">
      <c r="A262" s="48" t="s">
        <v>167</v>
      </c>
      <c r="B262" s="48" t="s">
        <v>186</v>
      </c>
      <c r="C262" s="48" t="s">
        <v>121</v>
      </c>
      <c r="D262" s="48" t="s">
        <v>189</v>
      </c>
      <c r="E262" s="48" t="s">
        <v>168</v>
      </c>
      <c r="F262" s="48" t="s">
        <v>191</v>
      </c>
      <c r="G262" s="48" t="s">
        <v>239</v>
      </c>
      <c r="H262" s="48" t="s">
        <v>240</v>
      </c>
      <c r="I262" s="48" t="s">
        <v>241</v>
      </c>
      <c r="J262" s="48" t="s">
        <v>242</v>
      </c>
      <c r="K262" s="48" t="s">
        <v>243</v>
      </c>
      <c r="L262" s="48" t="s">
        <v>1781</v>
      </c>
      <c r="M262" s="47"/>
      <c r="N262" s="48" t="s">
        <v>168</v>
      </c>
      <c r="O262" s="47"/>
      <c r="P262" s="47"/>
      <c r="Q262" s="47"/>
      <c r="R262" s="48" t="s">
        <v>244</v>
      </c>
      <c r="S262" s="47"/>
      <c r="T262" s="47"/>
      <c r="U262" s="48" t="s">
        <v>244</v>
      </c>
      <c r="V262" s="47"/>
      <c r="W262" s="48" t="s">
        <v>1793</v>
      </c>
      <c r="X262" s="48" t="s">
        <v>1794</v>
      </c>
      <c r="Y262" s="48" t="s">
        <v>245</v>
      </c>
      <c r="Z262" s="48" t="s">
        <v>1795</v>
      </c>
      <c r="AA262" s="48" t="s">
        <v>1775</v>
      </c>
      <c r="AB262" s="48" t="s">
        <v>1796</v>
      </c>
      <c r="AC262" s="48" t="s">
        <v>1797</v>
      </c>
      <c r="AD262" s="48" t="s">
        <v>1798</v>
      </c>
      <c r="AE262" s="48" t="s">
        <v>1781</v>
      </c>
      <c r="AF262" s="48" t="s">
        <v>1781</v>
      </c>
      <c r="AG262" s="48" t="s">
        <v>1781</v>
      </c>
    </row>
    <row r="263" spans="1:33" x14ac:dyDescent="0.45">
      <c r="A263" s="48" t="s">
        <v>167</v>
      </c>
      <c r="B263" s="48" t="s">
        <v>186</v>
      </c>
      <c r="C263" s="48" t="s">
        <v>121</v>
      </c>
      <c r="D263" s="48" t="s">
        <v>189</v>
      </c>
      <c r="E263" s="48" t="s">
        <v>168</v>
      </c>
      <c r="F263" s="48" t="s">
        <v>191</v>
      </c>
      <c r="G263" s="48" t="s">
        <v>239</v>
      </c>
      <c r="H263" s="48" t="s">
        <v>240</v>
      </c>
      <c r="I263" s="48" t="s">
        <v>241</v>
      </c>
      <c r="J263" s="48" t="s">
        <v>242</v>
      </c>
      <c r="K263" s="48" t="s">
        <v>243</v>
      </c>
      <c r="L263" s="48" t="s">
        <v>1787</v>
      </c>
      <c r="M263" s="47"/>
      <c r="N263" s="48" t="s">
        <v>168</v>
      </c>
      <c r="O263" s="47"/>
      <c r="P263" s="47"/>
      <c r="Q263" s="47"/>
      <c r="R263" s="48" t="s">
        <v>244</v>
      </c>
      <c r="S263" s="47"/>
      <c r="T263" s="47"/>
      <c r="U263" s="48" t="s">
        <v>244</v>
      </c>
      <c r="V263" s="47"/>
      <c r="W263" s="48" t="s">
        <v>1799</v>
      </c>
      <c r="X263" s="48" t="s">
        <v>1800</v>
      </c>
      <c r="Y263" s="48" t="s">
        <v>245</v>
      </c>
      <c r="Z263" s="48" t="s">
        <v>1801</v>
      </c>
      <c r="AA263" s="48" t="s">
        <v>1781</v>
      </c>
      <c r="AB263" s="48" t="s">
        <v>1802</v>
      </c>
      <c r="AC263" s="48" t="s">
        <v>1803</v>
      </c>
      <c r="AD263" s="48" t="s">
        <v>1804</v>
      </c>
      <c r="AE263" s="48" t="s">
        <v>1787</v>
      </c>
      <c r="AF263" s="48" t="s">
        <v>1787</v>
      </c>
      <c r="AG263" s="48" t="s">
        <v>1787</v>
      </c>
    </row>
    <row r="264" spans="1:33" x14ac:dyDescent="0.45">
      <c r="A264" s="48" t="s">
        <v>167</v>
      </c>
      <c r="B264" s="48" t="s">
        <v>186</v>
      </c>
      <c r="C264" s="48" t="s">
        <v>121</v>
      </c>
      <c r="D264" s="48" t="s">
        <v>189</v>
      </c>
      <c r="E264" s="48" t="s">
        <v>168</v>
      </c>
      <c r="F264" s="48" t="s">
        <v>191</v>
      </c>
      <c r="G264" s="48" t="s">
        <v>239</v>
      </c>
      <c r="H264" s="48" t="s">
        <v>240</v>
      </c>
      <c r="I264" s="48" t="s">
        <v>241</v>
      </c>
      <c r="J264" s="48" t="s">
        <v>242</v>
      </c>
      <c r="K264" s="48" t="s">
        <v>243</v>
      </c>
      <c r="L264" s="48" t="s">
        <v>1793</v>
      </c>
      <c r="M264" s="47"/>
      <c r="N264" s="48" t="s">
        <v>168</v>
      </c>
      <c r="O264" s="47"/>
      <c r="P264" s="47"/>
      <c r="Q264" s="47"/>
      <c r="R264" s="48" t="s">
        <v>244</v>
      </c>
      <c r="S264" s="47"/>
      <c r="T264" s="47"/>
      <c r="U264" s="48" t="s">
        <v>244</v>
      </c>
      <c r="V264" s="47"/>
      <c r="W264" s="48" t="s">
        <v>1805</v>
      </c>
      <c r="X264" s="48" t="s">
        <v>1806</v>
      </c>
      <c r="Y264" s="48" t="s">
        <v>245</v>
      </c>
      <c r="Z264" s="48" t="s">
        <v>1807</v>
      </c>
      <c r="AA264" s="48" t="s">
        <v>1787</v>
      </c>
      <c r="AB264" s="48" t="s">
        <v>1808</v>
      </c>
      <c r="AC264" s="48" t="s">
        <v>1809</v>
      </c>
      <c r="AD264" s="48" t="s">
        <v>1810</v>
      </c>
      <c r="AE264" s="48" t="s">
        <v>1793</v>
      </c>
      <c r="AF264" s="48" t="s">
        <v>1793</v>
      </c>
      <c r="AG264" s="48" t="s">
        <v>1793</v>
      </c>
    </row>
    <row r="265" spans="1:33" x14ac:dyDescent="0.45">
      <c r="A265" s="48" t="s">
        <v>167</v>
      </c>
      <c r="B265" s="48" t="s">
        <v>186</v>
      </c>
      <c r="C265" s="48" t="s">
        <v>121</v>
      </c>
      <c r="D265" s="48" t="s">
        <v>189</v>
      </c>
      <c r="E265" s="48" t="s">
        <v>168</v>
      </c>
      <c r="F265" s="48" t="s">
        <v>191</v>
      </c>
      <c r="G265" s="48" t="s">
        <v>239</v>
      </c>
      <c r="H265" s="48" t="s">
        <v>240</v>
      </c>
      <c r="I265" s="48" t="s">
        <v>241</v>
      </c>
      <c r="J265" s="48" t="s">
        <v>242</v>
      </c>
      <c r="K265" s="48" t="s">
        <v>243</v>
      </c>
      <c r="L265" s="48" t="s">
        <v>1799</v>
      </c>
      <c r="M265" s="47"/>
      <c r="N265" s="48" t="s">
        <v>168</v>
      </c>
      <c r="O265" s="47"/>
      <c r="P265" s="47"/>
      <c r="Q265" s="47"/>
      <c r="R265" s="48" t="s">
        <v>244</v>
      </c>
      <c r="S265" s="47"/>
      <c r="T265" s="47"/>
      <c r="U265" s="48" t="s">
        <v>244</v>
      </c>
      <c r="V265" s="47"/>
      <c r="W265" s="48" t="s">
        <v>406</v>
      </c>
      <c r="X265" s="48" t="s">
        <v>1811</v>
      </c>
      <c r="Y265" s="48" t="s">
        <v>245</v>
      </c>
      <c r="Z265" s="48" t="s">
        <v>1812</v>
      </c>
      <c r="AA265" s="48" t="s">
        <v>1793</v>
      </c>
      <c r="AB265" s="48" t="s">
        <v>1813</v>
      </c>
      <c r="AC265" s="48" t="s">
        <v>1814</v>
      </c>
      <c r="AD265" s="48" t="s">
        <v>1815</v>
      </c>
      <c r="AE265" s="48" t="s">
        <v>1799</v>
      </c>
      <c r="AF265" s="48" t="s">
        <v>1799</v>
      </c>
      <c r="AG265" s="48" t="s">
        <v>1799</v>
      </c>
    </row>
    <row r="266" spans="1:33" x14ac:dyDescent="0.45">
      <c r="A266" s="48" t="s">
        <v>167</v>
      </c>
      <c r="B266" s="48" t="s">
        <v>186</v>
      </c>
      <c r="C266" s="48" t="s">
        <v>121</v>
      </c>
      <c r="D266" s="48" t="s">
        <v>189</v>
      </c>
      <c r="E266" s="48" t="s">
        <v>168</v>
      </c>
      <c r="F266" s="48" t="s">
        <v>191</v>
      </c>
      <c r="G266" s="48" t="s">
        <v>239</v>
      </c>
      <c r="H266" s="48" t="s">
        <v>240</v>
      </c>
      <c r="I266" s="48" t="s">
        <v>241</v>
      </c>
      <c r="J266" s="48" t="s">
        <v>242</v>
      </c>
      <c r="K266" s="48" t="s">
        <v>243</v>
      </c>
      <c r="L266" s="48" t="s">
        <v>1805</v>
      </c>
      <c r="M266" s="47"/>
      <c r="N266" s="48" t="s">
        <v>168</v>
      </c>
      <c r="O266" s="47"/>
      <c r="P266" s="47"/>
      <c r="Q266" s="47"/>
      <c r="R266" s="48" t="s">
        <v>244</v>
      </c>
      <c r="S266" s="47"/>
      <c r="T266" s="47"/>
      <c r="U266" s="48" t="s">
        <v>244</v>
      </c>
      <c r="V266" s="47"/>
      <c r="W266" s="48" t="s">
        <v>1816</v>
      </c>
      <c r="X266" s="48" t="s">
        <v>1817</v>
      </c>
      <c r="Y266" s="48" t="s">
        <v>245</v>
      </c>
      <c r="Z266" s="48" t="s">
        <v>1818</v>
      </c>
      <c r="AA266" s="48" t="s">
        <v>1799</v>
      </c>
      <c r="AB266" s="48" t="s">
        <v>1819</v>
      </c>
      <c r="AC266" s="48" t="s">
        <v>1820</v>
      </c>
      <c r="AD266" s="48" t="s">
        <v>1821</v>
      </c>
      <c r="AE266" s="48" t="s">
        <v>1805</v>
      </c>
      <c r="AF266" s="48" t="s">
        <v>1805</v>
      </c>
      <c r="AG266" s="48" t="s">
        <v>1805</v>
      </c>
    </row>
    <row r="267" spans="1:33" x14ac:dyDescent="0.45">
      <c r="A267" s="48" t="s">
        <v>167</v>
      </c>
      <c r="B267" s="48" t="s">
        <v>186</v>
      </c>
      <c r="C267" s="48" t="s">
        <v>121</v>
      </c>
      <c r="D267" s="48" t="s">
        <v>189</v>
      </c>
      <c r="E267" s="48" t="s">
        <v>168</v>
      </c>
      <c r="F267" s="48" t="s">
        <v>191</v>
      </c>
      <c r="G267" s="48" t="s">
        <v>239</v>
      </c>
      <c r="H267" s="48" t="s">
        <v>240</v>
      </c>
      <c r="I267" s="48" t="s">
        <v>241</v>
      </c>
      <c r="J267" s="48" t="s">
        <v>242</v>
      </c>
      <c r="K267" s="48" t="s">
        <v>243</v>
      </c>
      <c r="L267" s="48" t="s">
        <v>406</v>
      </c>
      <c r="M267" s="47"/>
      <c r="N267" s="48" t="s">
        <v>168</v>
      </c>
      <c r="O267" s="47"/>
      <c r="P267" s="47"/>
      <c r="Q267" s="47"/>
      <c r="R267" s="48" t="s">
        <v>244</v>
      </c>
      <c r="S267" s="47"/>
      <c r="T267" s="47"/>
      <c r="U267" s="48" t="s">
        <v>244</v>
      </c>
      <c r="V267" s="47"/>
      <c r="W267" s="48" t="s">
        <v>1822</v>
      </c>
      <c r="X267" s="48" t="s">
        <v>1823</v>
      </c>
      <c r="Y267" s="48" t="s">
        <v>245</v>
      </c>
      <c r="Z267" s="48" t="s">
        <v>1824</v>
      </c>
      <c r="AA267" s="48" t="s">
        <v>1805</v>
      </c>
      <c r="AB267" s="48" t="s">
        <v>1825</v>
      </c>
      <c r="AC267" s="48" t="s">
        <v>1826</v>
      </c>
      <c r="AD267" s="48" t="s">
        <v>1827</v>
      </c>
      <c r="AE267" s="48" t="s">
        <v>406</v>
      </c>
      <c r="AF267" s="48" t="s">
        <v>406</v>
      </c>
      <c r="AG267" s="48" t="s">
        <v>406</v>
      </c>
    </row>
    <row r="268" spans="1:33" x14ac:dyDescent="0.45">
      <c r="A268" s="48" t="s">
        <v>167</v>
      </c>
      <c r="B268" s="48" t="s">
        <v>186</v>
      </c>
      <c r="C268" s="48" t="s">
        <v>121</v>
      </c>
      <c r="D268" s="48" t="s">
        <v>189</v>
      </c>
      <c r="E268" s="48" t="s">
        <v>168</v>
      </c>
      <c r="F268" s="48" t="s">
        <v>191</v>
      </c>
      <c r="G268" s="48" t="s">
        <v>239</v>
      </c>
      <c r="H268" s="48" t="s">
        <v>240</v>
      </c>
      <c r="I268" s="48" t="s">
        <v>241</v>
      </c>
      <c r="J268" s="48" t="s">
        <v>242</v>
      </c>
      <c r="K268" s="48" t="s">
        <v>243</v>
      </c>
      <c r="L268" s="48" t="s">
        <v>1816</v>
      </c>
      <c r="M268" s="47"/>
      <c r="N268" s="48" t="s">
        <v>168</v>
      </c>
      <c r="O268" s="47"/>
      <c r="P268" s="47"/>
      <c r="Q268" s="47"/>
      <c r="R268" s="48" t="s">
        <v>244</v>
      </c>
      <c r="S268" s="47"/>
      <c r="T268" s="47"/>
      <c r="U268" s="48" t="s">
        <v>244</v>
      </c>
      <c r="V268" s="47"/>
      <c r="W268" s="48" t="s">
        <v>1828</v>
      </c>
      <c r="X268" s="48" t="s">
        <v>1829</v>
      </c>
      <c r="Y268" s="48" t="s">
        <v>245</v>
      </c>
      <c r="Z268" s="48" t="s">
        <v>1830</v>
      </c>
      <c r="AA268" s="48" t="s">
        <v>406</v>
      </c>
      <c r="AB268" s="48" t="s">
        <v>1831</v>
      </c>
      <c r="AC268" s="48" t="s">
        <v>1832</v>
      </c>
      <c r="AD268" s="48" t="s">
        <v>1833</v>
      </c>
      <c r="AE268" s="48" t="s">
        <v>1816</v>
      </c>
      <c r="AF268" s="48" t="s">
        <v>1816</v>
      </c>
      <c r="AG268" s="48" t="s">
        <v>1816</v>
      </c>
    </row>
    <row r="269" spans="1:33" x14ac:dyDescent="0.45">
      <c r="A269" s="48" t="s">
        <v>167</v>
      </c>
      <c r="B269" s="48" t="s">
        <v>186</v>
      </c>
      <c r="C269" s="48" t="s">
        <v>121</v>
      </c>
      <c r="D269" s="48" t="s">
        <v>189</v>
      </c>
      <c r="E269" s="48" t="s">
        <v>168</v>
      </c>
      <c r="F269" s="48" t="s">
        <v>191</v>
      </c>
      <c r="G269" s="48" t="s">
        <v>239</v>
      </c>
      <c r="H269" s="48" t="s">
        <v>240</v>
      </c>
      <c r="I269" s="48" t="s">
        <v>241</v>
      </c>
      <c r="J269" s="48" t="s">
        <v>242</v>
      </c>
      <c r="K269" s="48" t="s">
        <v>243</v>
      </c>
      <c r="L269" s="48" t="s">
        <v>1822</v>
      </c>
      <c r="M269" s="47"/>
      <c r="N269" s="48" t="s">
        <v>168</v>
      </c>
      <c r="O269" s="47"/>
      <c r="P269" s="47"/>
      <c r="Q269" s="47"/>
      <c r="R269" s="48" t="s">
        <v>244</v>
      </c>
      <c r="S269" s="47"/>
      <c r="T269" s="47"/>
      <c r="U269" s="48" t="s">
        <v>244</v>
      </c>
      <c r="V269" s="47"/>
      <c r="W269" s="48" t="s">
        <v>1834</v>
      </c>
      <c r="X269" s="48" t="s">
        <v>1835</v>
      </c>
      <c r="Y269" s="48" t="s">
        <v>245</v>
      </c>
      <c r="Z269" s="48" t="s">
        <v>1836</v>
      </c>
      <c r="AA269" s="48" t="s">
        <v>1816</v>
      </c>
      <c r="AB269" s="48" t="s">
        <v>1837</v>
      </c>
      <c r="AC269" s="48" t="s">
        <v>1838</v>
      </c>
      <c r="AD269" s="48" t="s">
        <v>1839</v>
      </c>
      <c r="AE269" s="48" t="s">
        <v>1822</v>
      </c>
      <c r="AF269" s="48" t="s">
        <v>1822</v>
      </c>
      <c r="AG269" s="48" t="s">
        <v>1822</v>
      </c>
    </row>
    <row r="270" spans="1:33" x14ac:dyDescent="0.45">
      <c r="A270" s="48" t="s">
        <v>167</v>
      </c>
      <c r="B270" s="48" t="s">
        <v>186</v>
      </c>
      <c r="C270" s="48" t="s">
        <v>121</v>
      </c>
      <c r="D270" s="48" t="s">
        <v>189</v>
      </c>
      <c r="E270" s="48" t="s">
        <v>168</v>
      </c>
      <c r="F270" s="48" t="s">
        <v>191</v>
      </c>
      <c r="G270" s="48" t="s">
        <v>239</v>
      </c>
      <c r="H270" s="48" t="s">
        <v>240</v>
      </c>
      <c r="I270" s="48" t="s">
        <v>241</v>
      </c>
      <c r="J270" s="48" t="s">
        <v>242</v>
      </c>
      <c r="K270" s="48" t="s">
        <v>243</v>
      </c>
      <c r="L270" s="48" t="s">
        <v>1828</v>
      </c>
      <c r="M270" s="47"/>
      <c r="N270" s="48" t="s">
        <v>168</v>
      </c>
      <c r="O270" s="47"/>
      <c r="P270" s="47"/>
      <c r="Q270" s="47"/>
      <c r="R270" s="48" t="s">
        <v>244</v>
      </c>
      <c r="S270" s="47"/>
      <c r="T270" s="47"/>
      <c r="U270" s="48" t="s">
        <v>244</v>
      </c>
      <c r="V270" s="47"/>
      <c r="W270" s="48" t="s">
        <v>1840</v>
      </c>
      <c r="X270" s="48" t="s">
        <v>1841</v>
      </c>
      <c r="Y270" s="48" t="s">
        <v>245</v>
      </c>
      <c r="Z270" s="48" t="s">
        <v>1842</v>
      </c>
      <c r="AA270" s="48" t="s">
        <v>1822</v>
      </c>
      <c r="AB270" s="48" t="s">
        <v>1843</v>
      </c>
      <c r="AC270" s="48" t="s">
        <v>1844</v>
      </c>
      <c r="AD270" s="48" t="s">
        <v>1845</v>
      </c>
      <c r="AE270" s="48" t="s">
        <v>1828</v>
      </c>
      <c r="AF270" s="48" t="s">
        <v>1828</v>
      </c>
      <c r="AG270" s="48" t="s">
        <v>1828</v>
      </c>
    </row>
    <row r="271" spans="1:33" x14ac:dyDescent="0.45">
      <c r="A271" s="48" t="s">
        <v>167</v>
      </c>
      <c r="B271" s="48" t="s">
        <v>186</v>
      </c>
      <c r="C271" s="48" t="s">
        <v>121</v>
      </c>
      <c r="D271" s="48" t="s">
        <v>189</v>
      </c>
      <c r="E271" s="48" t="s">
        <v>168</v>
      </c>
      <c r="F271" s="48" t="s">
        <v>191</v>
      </c>
      <c r="G271" s="48" t="s">
        <v>239</v>
      </c>
      <c r="H271" s="48" t="s">
        <v>240</v>
      </c>
      <c r="I271" s="48" t="s">
        <v>241</v>
      </c>
      <c r="J271" s="48" t="s">
        <v>242</v>
      </c>
      <c r="K271" s="48" t="s">
        <v>243</v>
      </c>
      <c r="L271" s="48" t="s">
        <v>1834</v>
      </c>
      <c r="M271" s="47"/>
      <c r="N271" s="48" t="s">
        <v>168</v>
      </c>
      <c r="O271" s="47"/>
      <c r="P271" s="47"/>
      <c r="Q271" s="47"/>
      <c r="R271" s="48" t="s">
        <v>244</v>
      </c>
      <c r="S271" s="47"/>
      <c r="T271" s="47"/>
      <c r="U271" s="48" t="s">
        <v>244</v>
      </c>
      <c r="V271" s="47"/>
      <c r="W271" s="48" t="s">
        <v>1846</v>
      </c>
      <c r="X271" s="48" t="s">
        <v>1847</v>
      </c>
      <c r="Y271" s="48" t="s">
        <v>245</v>
      </c>
      <c r="Z271" s="48" t="s">
        <v>1848</v>
      </c>
      <c r="AA271" s="48" t="s">
        <v>1828</v>
      </c>
      <c r="AB271" s="48" t="s">
        <v>1849</v>
      </c>
      <c r="AC271" s="48" t="s">
        <v>1850</v>
      </c>
      <c r="AD271" s="48" t="s">
        <v>1851</v>
      </c>
      <c r="AE271" s="48" t="s">
        <v>1834</v>
      </c>
      <c r="AF271" s="48" t="s">
        <v>1834</v>
      </c>
      <c r="AG271" s="48" t="s">
        <v>1834</v>
      </c>
    </row>
    <row r="272" spans="1:33" x14ac:dyDescent="0.45">
      <c r="A272" s="48" t="s">
        <v>167</v>
      </c>
      <c r="B272" s="48" t="s">
        <v>186</v>
      </c>
      <c r="C272" s="48" t="s">
        <v>121</v>
      </c>
      <c r="D272" s="48" t="s">
        <v>189</v>
      </c>
      <c r="E272" s="48" t="s">
        <v>168</v>
      </c>
      <c r="F272" s="48" t="s">
        <v>191</v>
      </c>
      <c r="G272" s="48" t="s">
        <v>239</v>
      </c>
      <c r="H272" s="48" t="s">
        <v>240</v>
      </c>
      <c r="I272" s="48" t="s">
        <v>241</v>
      </c>
      <c r="J272" s="48" t="s">
        <v>242</v>
      </c>
      <c r="K272" s="48" t="s">
        <v>243</v>
      </c>
      <c r="L272" s="48" t="s">
        <v>1840</v>
      </c>
      <c r="M272" s="47"/>
      <c r="N272" s="48" t="s">
        <v>168</v>
      </c>
      <c r="O272" s="47"/>
      <c r="P272" s="47"/>
      <c r="Q272" s="47"/>
      <c r="R272" s="48" t="s">
        <v>244</v>
      </c>
      <c r="S272" s="47"/>
      <c r="T272" s="47"/>
      <c r="U272" s="48" t="s">
        <v>244</v>
      </c>
      <c r="V272" s="47"/>
      <c r="W272" s="48" t="s">
        <v>1852</v>
      </c>
      <c r="X272" s="48" t="s">
        <v>1853</v>
      </c>
      <c r="Y272" s="48" t="s">
        <v>245</v>
      </c>
      <c r="Z272" s="48" t="s">
        <v>1854</v>
      </c>
      <c r="AA272" s="48" t="s">
        <v>1834</v>
      </c>
      <c r="AB272" s="48" t="s">
        <v>1855</v>
      </c>
      <c r="AC272" s="48" t="s">
        <v>1856</v>
      </c>
      <c r="AD272" s="48" t="s">
        <v>1857</v>
      </c>
      <c r="AE272" s="48" t="s">
        <v>1840</v>
      </c>
      <c r="AF272" s="48" t="s">
        <v>1840</v>
      </c>
      <c r="AG272" s="48" t="s">
        <v>1840</v>
      </c>
    </row>
    <row r="273" spans="1:33" x14ac:dyDescent="0.45">
      <c r="A273" s="48" t="s">
        <v>167</v>
      </c>
      <c r="B273" s="48" t="s">
        <v>186</v>
      </c>
      <c r="C273" s="48" t="s">
        <v>121</v>
      </c>
      <c r="D273" s="48" t="s">
        <v>189</v>
      </c>
      <c r="E273" s="48" t="s">
        <v>168</v>
      </c>
      <c r="F273" s="48" t="s">
        <v>191</v>
      </c>
      <c r="G273" s="48" t="s">
        <v>239</v>
      </c>
      <c r="H273" s="48" t="s">
        <v>240</v>
      </c>
      <c r="I273" s="48" t="s">
        <v>241</v>
      </c>
      <c r="J273" s="48" t="s">
        <v>242</v>
      </c>
      <c r="K273" s="48" t="s">
        <v>243</v>
      </c>
      <c r="L273" s="48" t="s">
        <v>1846</v>
      </c>
      <c r="M273" s="47"/>
      <c r="N273" s="48" t="s">
        <v>168</v>
      </c>
      <c r="O273" s="47"/>
      <c r="P273" s="47"/>
      <c r="Q273" s="47"/>
      <c r="R273" s="48" t="s">
        <v>244</v>
      </c>
      <c r="S273" s="47"/>
      <c r="T273" s="47"/>
      <c r="U273" s="48" t="s">
        <v>244</v>
      </c>
      <c r="V273" s="47"/>
      <c r="W273" s="48" t="s">
        <v>1858</v>
      </c>
      <c r="X273" s="48" t="s">
        <v>1859</v>
      </c>
      <c r="Y273" s="48" t="s">
        <v>245</v>
      </c>
      <c r="Z273" s="48" t="s">
        <v>1860</v>
      </c>
      <c r="AA273" s="48" t="s">
        <v>1840</v>
      </c>
      <c r="AB273" s="48" t="s">
        <v>1861</v>
      </c>
      <c r="AC273" s="48" t="s">
        <v>1862</v>
      </c>
      <c r="AD273" s="48" t="s">
        <v>1863</v>
      </c>
      <c r="AE273" s="48" t="s">
        <v>1846</v>
      </c>
      <c r="AF273" s="48" t="s">
        <v>1846</v>
      </c>
      <c r="AG273" s="48" t="s">
        <v>1846</v>
      </c>
    </row>
    <row r="274" spans="1:33" x14ac:dyDescent="0.45">
      <c r="A274" s="48" t="s">
        <v>167</v>
      </c>
      <c r="B274" s="48" t="s">
        <v>186</v>
      </c>
      <c r="C274" s="48" t="s">
        <v>121</v>
      </c>
      <c r="D274" s="48" t="s">
        <v>189</v>
      </c>
      <c r="E274" s="48" t="s">
        <v>168</v>
      </c>
      <c r="F274" s="48" t="s">
        <v>191</v>
      </c>
      <c r="G274" s="48" t="s">
        <v>239</v>
      </c>
      <c r="H274" s="48" t="s">
        <v>240</v>
      </c>
      <c r="I274" s="48" t="s">
        <v>241</v>
      </c>
      <c r="J274" s="48" t="s">
        <v>242</v>
      </c>
      <c r="K274" s="48" t="s">
        <v>243</v>
      </c>
      <c r="L274" s="48" t="s">
        <v>1852</v>
      </c>
      <c r="M274" s="47"/>
      <c r="N274" s="48" t="s">
        <v>168</v>
      </c>
      <c r="O274" s="47"/>
      <c r="P274" s="47"/>
      <c r="Q274" s="47"/>
      <c r="R274" s="48" t="s">
        <v>244</v>
      </c>
      <c r="S274" s="47"/>
      <c r="T274" s="47"/>
      <c r="U274" s="48" t="s">
        <v>244</v>
      </c>
      <c r="V274" s="47"/>
      <c r="W274" s="48" t="s">
        <v>1864</v>
      </c>
      <c r="X274" s="48" t="s">
        <v>1865</v>
      </c>
      <c r="Y274" s="48" t="s">
        <v>245</v>
      </c>
      <c r="Z274" s="48" t="s">
        <v>1866</v>
      </c>
      <c r="AA274" s="48" t="s">
        <v>1846</v>
      </c>
      <c r="AB274" s="48" t="s">
        <v>1867</v>
      </c>
      <c r="AC274" s="48" t="s">
        <v>1868</v>
      </c>
      <c r="AD274" s="48" t="s">
        <v>1869</v>
      </c>
      <c r="AE274" s="48" t="s">
        <v>1852</v>
      </c>
      <c r="AF274" s="48" t="s">
        <v>1852</v>
      </c>
      <c r="AG274" s="48" t="s">
        <v>1852</v>
      </c>
    </row>
    <row r="275" spans="1:33" x14ac:dyDescent="0.45">
      <c r="A275" s="48" t="s">
        <v>167</v>
      </c>
      <c r="B275" s="48" t="s">
        <v>186</v>
      </c>
      <c r="C275" s="48" t="s">
        <v>121</v>
      </c>
      <c r="D275" s="48" t="s">
        <v>189</v>
      </c>
      <c r="E275" s="48" t="s">
        <v>168</v>
      </c>
      <c r="F275" s="48" t="s">
        <v>191</v>
      </c>
      <c r="G275" s="48" t="s">
        <v>239</v>
      </c>
      <c r="H275" s="48" t="s">
        <v>240</v>
      </c>
      <c r="I275" s="48" t="s">
        <v>241</v>
      </c>
      <c r="J275" s="48" t="s">
        <v>242</v>
      </c>
      <c r="K275" s="48" t="s">
        <v>243</v>
      </c>
      <c r="L275" s="48" t="s">
        <v>1858</v>
      </c>
      <c r="M275" s="47"/>
      <c r="N275" s="48" t="s">
        <v>168</v>
      </c>
      <c r="O275" s="47"/>
      <c r="P275" s="47"/>
      <c r="Q275" s="47"/>
      <c r="R275" s="48" t="s">
        <v>244</v>
      </c>
      <c r="S275" s="47"/>
      <c r="T275" s="47"/>
      <c r="U275" s="48" t="s">
        <v>244</v>
      </c>
      <c r="V275" s="47"/>
      <c r="W275" s="48" t="s">
        <v>1870</v>
      </c>
      <c r="X275" s="48" t="s">
        <v>1871</v>
      </c>
      <c r="Y275" s="48" t="s">
        <v>245</v>
      </c>
      <c r="Z275" s="48" t="s">
        <v>1872</v>
      </c>
      <c r="AA275" s="48" t="s">
        <v>1852</v>
      </c>
      <c r="AB275" s="48" t="s">
        <v>1873</v>
      </c>
      <c r="AC275" s="48" t="s">
        <v>1874</v>
      </c>
      <c r="AD275" s="48" t="s">
        <v>1875</v>
      </c>
      <c r="AE275" s="48" t="s">
        <v>1858</v>
      </c>
      <c r="AF275" s="48" t="s">
        <v>1858</v>
      </c>
      <c r="AG275" s="48" t="s">
        <v>1858</v>
      </c>
    </row>
    <row r="276" spans="1:33" x14ac:dyDescent="0.45">
      <c r="A276" s="48" t="s">
        <v>167</v>
      </c>
      <c r="B276" s="48" t="s">
        <v>186</v>
      </c>
      <c r="C276" s="48" t="s">
        <v>121</v>
      </c>
      <c r="D276" s="48" t="s">
        <v>189</v>
      </c>
      <c r="E276" s="48" t="s">
        <v>168</v>
      </c>
      <c r="F276" s="48" t="s">
        <v>191</v>
      </c>
      <c r="G276" s="48" t="s">
        <v>239</v>
      </c>
      <c r="H276" s="48" t="s">
        <v>240</v>
      </c>
      <c r="I276" s="48" t="s">
        <v>241</v>
      </c>
      <c r="J276" s="48" t="s">
        <v>242</v>
      </c>
      <c r="K276" s="48" t="s">
        <v>243</v>
      </c>
      <c r="L276" s="48" t="s">
        <v>1864</v>
      </c>
      <c r="M276" s="47"/>
      <c r="N276" s="48" t="s">
        <v>168</v>
      </c>
      <c r="O276" s="47"/>
      <c r="P276" s="47"/>
      <c r="Q276" s="47"/>
      <c r="R276" s="48" t="s">
        <v>244</v>
      </c>
      <c r="S276" s="47"/>
      <c r="T276" s="47"/>
      <c r="U276" s="48" t="s">
        <v>244</v>
      </c>
      <c r="V276" s="47"/>
      <c r="W276" s="48" t="s">
        <v>412</v>
      </c>
      <c r="X276" s="48" t="s">
        <v>1876</v>
      </c>
      <c r="Y276" s="48" t="s">
        <v>245</v>
      </c>
      <c r="Z276" s="48" t="s">
        <v>1877</v>
      </c>
      <c r="AA276" s="48" t="s">
        <v>1858</v>
      </c>
      <c r="AB276" s="48" t="s">
        <v>1878</v>
      </c>
      <c r="AC276" s="48" t="s">
        <v>1879</v>
      </c>
      <c r="AD276" s="48" t="s">
        <v>1880</v>
      </c>
      <c r="AE276" s="48" t="s">
        <v>1864</v>
      </c>
      <c r="AF276" s="48" t="s">
        <v>1864</v>
      </c>
      <c r="AG276" s="48" t="s">
        <v>1864</v>
      </c>
    </row>
    <row r="277" spans="1:33" x14ac:dyDescent="0.45">
      <c r="A277" s="48" t="s">
        <v>167</v>
      </c>
      <c r="B277" s="48" t="s">
        <v>186</v>
      </c>
      <c r="C277" s="48" t="s">
        <v>121</v>
      </c>
      <c r="D277" s="48" t="s">
        <v>189</v>
      </c>
      <c r="E277" s="48" t="s">
        <v>168</v>
      </c>
      <c r="F277" s="48" t="s">
        <v>191</v>
      </c>
      <c r="G277" s="48" t="s">
        <v>239</v>
      </c>
      <c r="H277" s="48" t="s">
        <v>240</v>
      </c>
      <c r="I277" s="48" t="s">
        <v>241</v>
      </c>
      <c r="J277" s="48" t="s">
        <v>242</v>
      </c>
      <c r="K277" s="48" t="s">
        <v>243</v>
      </c>
      <c r="L277" s="48" t="s">
        <v>1870</v>
      </c>
      <c r="M277" s="47"/>
      <c r="N277" s="48" t="s">
        <v>168</v>
      </c>
      <c r="O277" s="47"/>
      <c r="P277" s="47"/>
      <c r="Q277" s="47"/>
      <c r="R277" s="48" t="s">
        <v>244</v>
      </c>
      <c r="S277" s="47"/>
      <c r="T277" s="47"/>
      <c r="U277" s="48" t="s">
        <v>244</v>
      </c>
      <c r="V277" s="47"/>
      <c r="W277" s="48" t="s">
        <v>1881</v>
      </c>
      <c r="X277" s="48" t="s">
        <v>1882</v>
      </c>
      <c r="Y277" s="48" t="s">
        <v>245</v>
      </c>
      <c r="Z277" s="48" t="s">
        <v>1883</v>
      </c>
      <c r="AA277" s="48" t="s">
        <v>1864</v>
      </c>
      <c r="AB277" s="48" t="s">
        <v>1884</v>
      </c>
      <c r="AC277" s="48" t="s">
        <v>1885</v>
      </c>
      <c r="AD277" s="48" t="s">
        <v>1886</v>
      </c>
      <c r="AE277" s="48" t="s">
        <v>1870</v>
      </c>
      <c r="AF277" s="48" t="s">
        <v>1870</v>
      </c>
      <c r="AG277" s="48" t="s">
        <v>1870</v>
      </c>
    </row>
    <row r="278" spans="1:33" x14ac:dyDescent="0.45">
      <c r="A278" s="48" t="s">
        <v>167</v>
      </c>
      <c r="B278" s="48" t="s">
        <v>186</v>
      </c>
      <c r="C278" s="48" t="s">
        <v>121</v>
      </c>
      <c r="D278" s="48" t="s">
        <v>189</v>
      </c>
      <c r="E278" s="48" t="s">
        <v>168</v>
      </c>
      <c r="F278" s="48" t="s">
        <v>191</v>
      </c>
      <c r="G278" s="48" t="s">
        <v>239</v>
      </c>
      <c r="H278" s="48" t="s">
        <v>240</v>
      </c>
      <c r="I278" s="48" t="s">
        <v>241</v>
      </c>
      <c r="J278" s="48" t="s">
        <v>242</v>
      </c>
      <c r="K278" s="48" t="s">
        <v>243</v>
      </c>
      <c r="L278" s="48" t="s">
        <v>412</v>
      </c>
      <c r="M278" s="47"/>
      <c r="N278" s="48" t="s">
        <v>168</v>
      </c>
      <c r="O278" s="47"/>
      <c r="P278" s="47"/>
      <c r="Q278" s="47"/>
      <c r="R278" s="48" t="s">
        <v>244</v>
      </c>
      <c r="S278" s="47"/>
      <c r="T278" s="47"/>
      <c r="U278" s="48" t="s">
        <v>244</v>
      </c>
      <c r="V278" s="47"/>
      <c r="W278" s="48" t="s">
        <v>1887</v>
      </c>
      <c r="X278" s="48" t="s">
        <v>1888</v>
      </c>
      <c r="Y278" s="48" t="s">
        <v>245</v>
      </c>
      <c r="Z278" s="48" t="s">
        <v>1889</v>
      </c>
      <c r="AA278" s="48" t="s">
        <v>1870</v>
      </c>
      <c r="AB278" s="48" t="s">
        <v>1890</v>
      </c>
      <c r="AC278" s="48" t="s">
        <v>1891</v>
      </c>
      <c r="AD278" s="48" t="s">
        <v>1892</v>
      </c>
      <c r="AE278" s="48" t="s">
        <v>412</v>
      </c>
      <c r="AF278" s="48" t="s">
        <v>412</v>
      </c>
      <c r="AG278" s="48" t="s">
        <v>412</v>
      </c>
    </row>
    <row r="279" spans="1:33" x14ac:dyDescent="0.45">
      <c r="A279" s="48" t="s">
        <v>167</v>
      </c>
      <c r="B279" s="48" t="s">
        <v>186</v>
      </c>
      <c r="C279" s="48" t="s">
        <v>121</v>
      </c>
      <c r="D279" s="48" t="s">
        <v>189</v>
      </c>
      <c r="E279" s="48" t="s">
        <v>168</v>
      </c>
      <c r="F279" s="48" t="s">
        <v>191</v>
      </c>
      <c r="G279" s="48" t="s">
        <v>239</v>
      </c>
      <c r="H279" s="48" t="s">
        <v>240</v>
      </c>
      <c r="I279" s="48" t="s">
        <v>241</v>
      </c>
      <c r="J279" s="48" t="s">
        <v>242</v>
      </c>
      <c r="K279" s="48" t="s">
        <v>243</v>
      </c>
      <c r="L279" s="48" t="s">
        <v>1881</v>
      </c>
      <c r="M279" s="47"/>
      <c r="N279" s="48" t="s">
        <v>168</v>
      </c>
      <c r="O279" s="47"/>
      <c r="P279" s="47"/>
      <c r="Q279" s="47"/>
      <c r="R279" s="48" t="s">
        <v>244</v>
      </c>
      <c r="S279" s="47"/>
      <c r="T279" s="47"/>
      <c r="U279" s="48" t="s">
        <v>244</v>
      </c>
      <c r="V279" s="47"/>
      <c r="W279" s="48" t="s">
        <v>1893</v>
      </c>
      <c r="X279" s="48" t="s">
        <v>1894</v>
      </c>
      <c r="Y279" s="48" t="s">
        <v>245</v>
      </c>
      <c r="Z279" s="48" t="s">
        <v>1895</v>
      </c>
      <c r="AA279" s="48" t="s">
        <v>412</v>
      </c>
      <c r="AB279" s="48" t="s">
        <v>1896</v>
      </c>
      <c r="AC279" s="48" t="s">
        <v>1897</v>
      </c>
      <c r="AD279" s="48" t="s">
        <v>1898</v>
      </c>
      <c r="AE279" s="48" t="s">
        <v>1881</v>
      </c>
      <c r="AF279" s="48" t="s">
        <v>1881</v>
      </c>
      <c r="AG279" s="48" t="s">
        <v>1881</v>
      </c>
    </row>
    <row r="280" spans="1:33" x14ac:dyDescent="0.45">
      <c r="A280" s="48" t="s">
        <v>167</v>
      </c>
      <c r="B280" s="48" t="s">
        <v>186</v>
      </c>
      <c r="C280" s="48" t="s">
        <v>121</v>
      </c>
      <c r="D280" s="48" t="s">
        <v>189</v>
      </c>
      <c r="E280" s="48" t="s">
        <v>168</v>
      </c>
      <c r="F280" s="48" t="s">
        <v>191</v>
      </c>
      <c r="G280" s="48" t="s">
        <v>239</v>
      </c>
      <c r="H280" s="48" t="s">
        <v>240</v>
      </c>
      <c r="I280" s="48" t="s">
        <v>241</v>
      </c>
      <c r="J280" s="48" t="s">
        <v>242</v>
      </c>
      <c r="K280" s="48" t="s">
        <v>243</v>
      </c>
      <c r="L280" s="48" t="s">
        <v>1887</v>
      </c>
      <c r="M280" s="47"/>
      <c r="N280" s="48" t="s">
        <v>168</v>
      </c>
      <c r="O280" s="47"/>
      <c r="P280" s="47"/>
      <c r="Q280" s="47"/>
      <c r="R280" s="48" t="s">
        <v>244</v>
      </c>
      <c r="S280" s="47"/>
      <c r="T280" s="47"/>
      <c r="U280" s="48" t="s">
        <v>244</v>
      </c>
      <c r="V280" s="47"/>
      <c r="W280" s="48" t="s">
        <v>1899</v>
      </c>
      <c r="X280" s="48" t="s">
        <v>1900</v>
      </c>
      <c r="Y280" s="48" t="s">
        <v>245</v>
      </c>
      <c r="Z280" s="48" t="s">
        <v>1901</v>
      </c>
      <c r="AA280" s="48" t="s">
        <v>1881</v>
      </c>
      <c r="AB280" s="48" t="s">
        <v>1902</v>
      </c>
      <c r="AC280" s="48" t="s">
        <v>1903</v>
      </c>
      <c r="AD280" s="48" t="s">
        <v>1904</v>
      </c>
      <c r="AE280" s="48" t="s">
        <v>1887</v>
      </c>
      <c r="AF280" s="48" t="s">
        <v>1887</v>
      </c>
      <c r="AG280" s="48" t="s">
        <v>1887</v>
      </c>
    </row>
    <row r="281" spans="1:33" x14ac:dyDescent="0.45">
      <c r="A281" s="48" t="s">
        <v>167</v>
      </c>
      <c r="B281" s="48" t="s">
        <v>186</v>
      </c>
      <c r="C281" s="48" t="s">
        <v>121</v>
      </c>
      <c r="D281" s="48" t="s">
        <v>189</v>
      </c>
      <c r="E281" s="48" t="s">
        <v>168</v>
      </c>
      <c r="F281" s="48" t="s">
        <v>191</v>
      </c>
      <c r="G281" s="48" t="s">
        <v>239</v>
      </c>
      <c r="H281" s="48" t="s">
        <v>240</v>
      </c>
      <c r="I281" s="48" t="s">
        <v>241</v>
      </c>
      <c r="J281" s="48" t="s">
        <v>242</v>
      </c>
      <c r="K281" s="48" t="s">
        <v>243</v>
      </c>
      <c r="L281" s="48" t="s">
        <v>1893</v>
      </c>
      <c r="M281" s="47"/>
      <c r="N281" s="48" t="s">
        <v>168</v>
      </c>
      <c r="O281" s="47"/>
      <c r="P281" s="47"/>
      <c r="Q281" s="47"/>
      <c r="R281" s="48" t="s">
        <v>244</v>
      </c>
      <c r="S281" s="47"/>
      <c r="T281" s="47"/>
      <c r="U281" s="48" t="s">
        <v>244</v>
      </c>
      <c r="V281" s="47"/>
      <c r="W281" s="48" t="s">
        <v>1905</v>
      </c>
      <c r="X281" s="48" t="s">
        <v>1906</v>
      </c>
      <c r="Y281" s="48" t="s">
        <v>245</v>
      </c>
      <c r="Z281" s="48" t="s">
        <v>1907</v>
      </c>
      <c r="AA281" s="48" t="s">
        <v>1887</v>
      </c>
      <c r="AB281" s="48" t="s">
        <v>1908</v>
      </c>
      <c r="AC281" s="48" t="s">
        <v>1909</v>
      </c>
      <c r="AD281" s="48" t="s">
        <v>1910</v>
      </c>
      <c r="AE281" s="48" t="s">
        <v>1893</v>
      </c>
      <c r="AF281" s="48" t="s">
        <v>1893</v>
      </c>
      <c r="AG281" s="48" t="s">
        <v>1893</v>
      </c>
    </row>
    <row r="282" spans="1:33" x14ac:dyDescent="0.45">
      <c r="A282" s="48" t="s">
        <v>167</v>
      </c>
      <c r="B282" s="48" t="s">
        <v>186</v>
      </c>
      <c r="C282" s="48" t="s">
        <v>121</v>
      </c>
      <c r="D282" s="48" t="s">
        <v>189</v>
      </c>
      <c r="E282" s="48" t="s">
        <v>168</v>
      </c>
      <c r="F282" s="48" t="s">
        <v>191</v>
      </c>
      <c r="G282" s="48" t="s">
        <v>239</v>
      </c>
      <c r="H282" s="48" t="s">
        <v>240</v>
      </c>
      <c r="I282" s="48" t="s">
        <v>241</v>
      </c>
      <c r="J282" s="48" t="s">
        <v>242</v>
      </c>
      <c r="K282" s="48" t="s">
        <v>243</v>
      </c>
      <c r="L282" s="48" t="s">
        <v>1899</v>
      </c>
      <c r="M282" s="47"/>
      <c r="N282" s="48" t="s">
        <v>168</v>
      </c>
      <c r="O282" s="47"/>
      <c r="P282" s="47"/>
      <c r="Q282" s="47"/>
      <c r="R282" s="48" t="s">
        <v>244</v>
      </c>
      <c r="S282" s="47"/>
      <c r="T282" s="47"/>
      <c r="U282" s="48" t="s">
        <v>244</v>
      </c>
      <c r="V282" s="47"/>
      <c r="W282" s="48" t="s">
        <v>1911</v>
      </c>
      <c r="X282" s="48" t="s">
        <v>1912</v>
      </c>
      <c r="Y282" s="48" t="s">
        <v>245</v>
      </c>
      <c r="Z282" s="48" t="s">
        <v>1913</v>
      </c>
      <c r="AA282" s="48" t="s">
        <v>1893</v>
      </c>
      <c r="AB282" s="48" t="s">
        <v>1914</v>
      </c>
      <c r="AC282" s="48" t="s">
        <v>1915</v>
      </c>
      <c r="AD282" s="48" t="s">
        <v>1916</v>
      </c>
      <c r="AE282" s="48" t="s">
        <v>1899</v>
      </c>
      <c r="AF282" s="48" t="s">
        <v>1899</v>
      </c>
      <c r="AG282" s="48" t="s">
        <v>1899</v>
      </c>
    </row>
    <row r="283" spans="1:33" x14ac:dyDescent="0.45">
      <c r="A283" s="48" t="s">
        <v>167</v>
      </c>
      <c r="B283" s="48" t="s">
        <v>186</v>
      </c>
      <c r="C283" s="48" t="s">
        <v>121</v>
      </c>
      <c r="D283" s="48" t="s">
        <v>189</v>
      </c>
      <c r="E283" s="48" t="s">
        <v>168</v>
      </c>
      <c r="F283" s="48" t="s">
        <v>191</v>
      </c>
      <c r="G283" s="48" t="s">
        <v>239</v>
      </c>
      <c r="H283" s="48" t="s">
        <v>240</v>
      </c>
      <c r="I283" s="48" t="s">
        <v>241</v>
      </c>
      <c r="J283" s="48" t="s">
        <v>242</v>
      </c>
      <c r="K283" s="48" t="s">
        <v>243</v>
      </c>
      <c r="L283" s="48" t="s">
        <v>1905</v>
      </c>
      <c r="M283" s="47"/>
      <c r="N283" s="48" t="s">
        <v>168</v>
      </c>
      <c r="O283" s="47"/>
      <c r="P283" s="47"/>
      <c r="Q283" s="47"/>
      <c r="R283" s="48" t="s">
        <v>244</v>
      </c>
      <c r="S283" s="47"/>
      <c r="T283" s="47"/>
      <c r="U283" s="48" t="s">
        <v>244</v>
      </c>
      <c r="V283" s="47"/>
      <c r="W283" s="48" t="s">
        <v>1917</v>
      </c>
      <c r="X283" s="48" t="s">
        <v>1918</v>
      </c>
      <c r="Y283" s="48" t="s">
        <v>245</v>
      </c>
      <c r="Z283" s="48" t="s">
        <v>1919</v>
      </c>
      <c r="AA283" s="48" t="s">
        <v>1899</v>
      </c>
      <c r="AB283" s="48" t="s">
        <v>1920</v>
      </c>
      <c r="AC283" s="48" t="s">
        <v>1921</v>
      </c>
      <c r="AD283" s="48" t="s">
        <v>1922</v>
      </c>
      <c r="AE283" s="48" t="s">
        <v>1905</v>
      </c>
      <c r="AF283" s="48" t="s">
        <v>1905</v>
      </c>
      <c r="AG283" s="48" t="s">
        <v>1905</v>
      </c>
    </row>
    <row r="284" spans="1:33" x14ac:dyDescent="0.45">
      <c r="A284" s="48" t="s">
        <v>167</v>
      </c>
      <c r="B284" s="48" t="s">
        <v>186</v>
      </c>
      <c r="C284" s="48" t="s">
        <v>121</v>
      </c>
      <c r="D284" s="48" t="s">
        <v>189</v>
      </c>
      <c r="E284" s="48" t="s">
        <v>168</v>
      </c>
      <c r="F284" s="48" t="s">
        <v>191</v>
      </c>
      <c r="G284" s="48" t="s">
        <v>239</v>
      </c>
      <c r="H284" s="48" t="s">
        <v>240</v>
      </c>
      <c r="I284" s="48" t="s">
        <v>241</v>
      </c>
      <c r="J284" s="48" t="s">
        <v>242</v>
      </c>
      <c r="K284" s="48" t="s">
        <v>243</v>
      </c>
      <c r="L284" s="48" t="s">
        <v>1911</v>
      </c>
      <c r="M284" s="47"/>
      <c r="N284" s="48" t="s">
        <v>168</v>
      </c>
      <c r="O284" s="47"/>
      <c r="P284" s="47"/>
      <c r="Q284" s="47"/>
      <c r="R284" s="48" t="s">
        <v>244</v>
      </c>
      <c r="S284" s="47"/>
      <c r="T284" s="47"/>
      <c r="U284" s="48" t="s">
        <v>244</v>
      </c>
      <c r="V284" s="47"/>
      <c r="W284" s="48" t="s">
        <v>1923</v>
      </c>
      <c r="X284" s="48" t="s">
        <v>1924</v>
      </c>
      <c r="Y284" s="48" t="s">
        <v>245</v>
      </c>
      <c r="Z284" s="48" t="s">
        <v>1925</v>
      </c>
      <c r="AA284" s="48" t="s">
        <v>1905</v>
      </c>
      <c r="AB284" s="48" t="s">
        <v>1926</v>
      </c>
      <c r="AC284" s="48" t="s">
        <v>1927</v>
      </c>
      <c r="AD284" s="48" t="s">
        <v>1928</v>
      </c>
      <c r="AE284" s="48" t="s">
        <v>1911</v>
      </c>
      <c r="AF284" s="48" t="s">
        <v>1911</v>
      </c>
      <c r="AG284" s="48" t="s">
        <v>1911</v>
      </c>
    </row>
    <row r="285" spans="1:33" x14ac:dyDescent="0.45">
      <c r="A285" s="48" t="s">
        <v>167</v>
      </c>
      <c r="B285" s="48" t="s">
        <v>186</v>
      </c>
      <c r="C285" s="48" t="s">
        <v>121</v>
      </c>
      <c r="D285" s="48" t="s">
        <v>189</v>
      </c>
      <c r="E285" s="48" t="s">
        <v>168</v>
      </c>
      <c r="F285" s="48" t="s">
        <v>191</v>
      </c>
      <c r="G285" s="48" t="s">
        <v>239</v>
      </c>
      <c r="H285" s="48" t="s">
        <v>240</v>
      </c>
      <c r="I285" s="48" t="s">
        <v>241</v>
      </c>
      <c r="J285" s="48" t="s">
        <v>242</v>
      </c>
      <c r="K285" s="48" t="s">
        <v>243</v>
      </c>
      <c r="L285" s="48" t="s">
        <v>1917</v>
      </c>
      <c r="M285" s="47"/>
      <c r="N285" s="48" t="s">
        <v>168</v>
      </c>
      <c r="O285" s="47"/>
      <c r="P285" s="47"/>
      <c r="Q285" s="47"/>
      <c r="R285" s="48" t="s">
        <v>244</v>
      </c>
      <c r="S285" s="47"/>
      <c r="T285" s="47"/>
      <c r="U285" s="48" t="s">
        <v>244</v>
      </c>
      <c r="V285" s="47"/>
      <c r="W285" s="48" t="s">
        <v>1929</v>
      </c>
      <c r="X285" s="48" t="s">
        <v>1930</v>
      </c>
      <c r="Y285" s="48" t="s">
        <v>245</v>
      </c>
      <c r="Z285" s="48" t="s">
        <v>1931</v>
      </c>
      <c r="AA285" s="48" t="s">
        <v>1911</v>
      </c>
      <c r="AB285" s="48" t="s">
        <v>1932</v>
      </c>
      <c r="AC285" s="48" t="s">
        <v>1933</v>
      </c>
      <c r="AD285" s="48" t="s">
        <v>1934</v>
      </c>
      <c r="AE285" s="48" t="s">
        <v>1917</v>
      </c>
      <c r="AF285" s="48" t="s">
        <v>1917</v>
      </c>
      <c r="AG285" s="48" t="s">
        <v>1917</v>
      </c>
    </row>
    <row r="286" spans="1:33" x14ac:dyDescent="0.45">
      <c r="A286" s="48" t="s">
        <v>167</v>
      </c>
      <c r="B286" s="48" t="s">
        <v>186</v>
      </c>
      <c r="C286" s="48" t="s">
        <v>121</v>
      </c>
      <c r="D286" s="48" t="s">
        <v>189</v>
      </c>
      <c r="E286" s="48" t="s">
        <v>168</v>
      </c>
      <c r="F286" s="48" t="s">
        <v>191</v>
      </c>
      <c r="G286" s="48" t="s">
        <v>239</v>
      </c>
      <c r="H286" s="48" t="s">
        <v>240</v>
      </c>
      <c r="I286" s="48" t="s">
        <v>241</v>
      </c>
      <c r="J286" s="48" t="s">
        <v>242</v>
      </c>
      <c r="K286" s="48" t="s">
        <v>243</v>
      </c>
      <c r="L286" s="48" t="s">
        <v>1923</v>
      </c>
      <c r="M286" s="47"/>
      <c r="N286" s="48" t="s">
        <v>168</v>
      </c>
      <c r="O286" s="47"/>
      <c r="P286" s="47"/>
      <c r="Q286" s="47"/>
      <c r="R286" s="48" t="s">
        <v>244</v>
      </c>
      <c r="S286" s="47"/>
      <c r="T286" s="47"/>
      <c r="U286" s="48" t="s">
        <v>244</v>
      </c>
      <c r="V286" s="47"/>
      <c r="W286" s="48" t="s">
        <v>1935</v>
      </c>
      <c r="X286" s="48" t="s">
        <v>1936</v>
      </c>
      <c r="Y286" s="48" t="s">
        <v>245</v>
      </c>
      <c r="Z286" s="48" t="s">
        <v>1937</v>
      </c>
      <c r="AA286" s="48" t="s">
        <v>1917</v>
      </c>
      <c r="AB286" s="48" t="s">
        <v>1938</v>
      </c>
      <c r="AC286" s="48" t="s">
        <v>1939</v>
      </c>
      <c r="AD286" s="48" t="s">
        <v>1940</v>
      </c>
      <c r="AE286" s="48" t="s">
        <v>1923</v>
      </c>
      <c r="AF286" s="48" t="s">
        <v>1923</v>
      </c>
      <c r="AG286" s="48" t="s">
        <v>1923</v>
      </c>
    </row>
    <row r="287" spans="1:33" x14ac:dyDescent="0.45">
      <c r="A287" s="48" t="s">
        <v>167</v>
      </c>
      <c r="B287" s="48" t="s">
        <v>186</v>
      </c>
      <c r="C287" s="48" t="s">
        <v>121</v>
      </c>
      <c r="D287" s="48" t="s">
        <v>189</v>
      </c>
      <c r="E287" s="48" t="s">
        <v>168</v>
      </c>
      <c r="F287" s="48" t="s">
        <v>191</v>
      </c>
      <c r="G287" s="48" t="s">
        <v>239</v>
      </c>
      <c r="H287" s="48" t="s">
        <v>240</v>
      </c>
      <c r="I287" s="48" t="s">
        <v>241</v>
      </c>
      <c r="J287" s="48" t="s">
        <v>242</v>
      </c>
      <c r="K287" s="48" t="s">
        <v>243</v>
      </c>
      <c r="L287" s="48" t="s">
        <v>1929</v>
      </c>
      <c r="M287" s="47"/>
      <c r="N287" s="48" t="s">
        <v>168</v>
      </c>
      <c r="O287" s="47"/>
      <c r="P287" s="47"/>
      <c r="Q287" s="47"/>
      <c r="R287" s="48" t="s">
        <v>244</v>
      </c>
      <c r="S287" s="47"/>
      <c r="T287" s="47"/>
      <c r="U287" s="48" t="s">
        <v>244</v>
      </c>
      <c r="V287" s="47"/>
      <c r="W287" s="48" t="s">
        <v>418</v>
      </c>
      <c r="X287" s="48" t="s">
        <v>1941</v>
      </c>
      <c r="Y287" s="48" t="s">
        <v>245</v>
      </c>
      <c r="Z287" s="48" t="s">
        <v>1942</v>
      </c>
      <c r="AA287" s="48" t="s">
        <v>1923</v>
      </c>
      <c r="AB287" s="48" t="s">
        <v>1943</v>
      </c>
      <c r="AC287" s="48" t="s">
        <v>1944</v>
      </c>
      <c r="AD287" s="48" t="s">
        <v>1945</v>
      </c>
      <c r="AE287" s="48" t="s">
        <v>1929</v>
      </c>
      <c r="AF287" s="48" t="s">
        <v>1929</v>
      </c>
      <c r="AG287" s="48" t="s">
        <v>1929</v>
      </c>
    </row>
    <row r="288" spans="1:33" x14ac:dyDescent="0.45">
      <c r="A288" s="48" t="s">
        <v>167</v>
      </c>
      <c r="B288" s="48" t="s">
        <v>186</v>
      </c>
      <c r="C288" s="48" t="s">
        <v>121</v>
      </c>
      <c r="D288" s="48" t="s">
        <v>189</v>
      </c>
      <c r="E288" s="48" t="s">
        <v>168</v>
      </c>
      <c r="F288" s="48" t="s">
        <v>191</v>
      </c>
      <c r="G288" s="48" t="s">
        <v>239</v>
      </c>
      <c r="H288" s="48" t="s">
        <v>240</v>
      </c>
      <c r="I288" s="48" t="s">
        <v>241</v>
      </c>
      <c r="J288" s="48" t="s">
        <v>242</v>
      </c>
      <c r="K288" s="48" t="s">
        <v>243</v>
      </c>
      <c r="L288" s="48" t="s">
        <v>1935</v>
      </c>
      <c r="M288" s="47"/>
      <c r="N288" s="48" t="s">
        <v>168</v>
      </c>
      <c r="O288" s="47"/>
      <c r="P288" s="47"/>
      <c r="Q288" s="47"/>
      <c r="R288" s="48" t="s">
        <v>244</v>
      </c>
      <c r="S288" s="47"/>
      <c r="T288" s="47"/>
      <c r="U288" s="48" t="s">
        <v>244</v>
      </c>
      <c r="V288" s="47"/>
      <c r="W288" s="48" t="s">
        <v>1946</v>
      </c>
      <c r="X288" s="48" t="s">
        <v>1947</v>
      </c>
      <c r="Y288" s="48" t="s">
        <v>245</v>
      </c>
      <c r="Z288" s="48" t="s">
        <v>1948</v>
      </c>
      <c r="AA288" s="48" t="s">
        <v>1929</v>
      </c>
      <c r="AB288" s="48" t="s">
        <v>1949</v>
      </c>
      <c r="AC288" s="48" t="s">
        <v>1950</v>
      </c>
      <c r="AD288" s="48" t="s">
        <v>1951</v>
      </c>
      <c r="AE288" s="48" t="s">
        <v>1935</v>
      </c>
      <c r="AF288" s="48" t="s">
        <v>1935</v>
      </c>
      <c r="AG288" s="48" t="s">
        <v>1935</v>
      </c>
    </row>
    <row r="289" spans="1:33" x14ac:dyDescent="0.45">
      <c r="A289" s="48" t="s">
        <v>167</v>
      </c>
      <c r="B289" s="48" t="s">
        <v>186</v>
      </c>
      <c r="C289" s="48" t="s">
        <v>121</v>
      </c>
      <c r="D289" s="48" t="s">
        <v>189</v>
      </c>
      <c r="E289" s="48" t="s">
        <v>168</v>
      </c>
      <c r="F289" s="48" t="s">
        <v>191</v>
      </c>
      <c r="G289" s="48" t="s">
        <v>239</v>
      </c>
      <c r="H289" s="48" t="s">
        <v>240</v>
      </c>
      <c r="I289" s="48" t="s">
        <v>241</v>
      </c>
      <c r="J289" s="48" t="s">
        <v>242</v>
      </c>
      <c r="K289" s="48" t="s">
        <v>243</v>
      </c>
      <c r="L289" s="48" t="s">
        <v>418</v>
      </c>
      <c r="M289" s="47"/>
      <c r="N289" s="48" t="s">
        <v>168</v>
      </c>
      <c r="O289" s="47"/>
      <c r="P289" s="47"/>
      <c r="Q289" s="47"/>
      <c r="R289" s="48" t="s">
        <v>244</v>
      </c>
      <c r="S289" s="47"/>
      <c r="T289" s="47"/>
      <c r="U289" s="48" t="s">
        <v>244</v>
      </c>
      <c r="V289" s="47"/>
      <c r="W289" s="48" t="s">
        <v>1952</v>
      </c>
      <c r="X289" s="48" t="s">
        <v>1953</v>
      </c>
      <c r="Y289" s="48" t="s">
        <v>245</v>
      </c>
      <c r="Z289" s="48" t="s">
        <v>1954</v>
      </c>
      <c r="AA289" s="48" t="s">
        <v>1935</v>
      </c>
      <c r="AB289" s="48" t="s">
        <v>1955</v>
      </c>
      <c r="AC289" s="48" t="s">
        <v>1956</v>
      </c>
      <c r="AD289" s="48" t="s">
        <v>1957</v>
      </c>
      <c r="AE289" s="48" t="s">
        <v>418</v>
      </c>
      <c r="AF289" s="48" t="s">
        <v>418</v>
      </c>
      <c r="AG289" s="48" t="s">
        <v>418</v>
      </c>
    </row>
    <row r="290" spans="1:33" x14ac:dyDescent="0.45">
      <c r="A290" s="48" t="s">
        <v>167</v>
      </c>
      <c r="B290" s="48" t="s">
        <v>186</v>
      </c>
      <c r="C290" s="48" t="s">
        <v>121</v>
      </c>
      <c r="D290" s="48" t="s">
        <v>189</v>
      </c>
      <c r="E290" s="48" t="s">
        <v>168</v>
      </c>
      <c r="F290" s="48" t="s">
        <v>191</v>
      </c>
      <c r="G290" s="48" t="s">
        <v>239</v>
      </c>
      <c r="H290" s="48" t="s">
        <v>240</v>
      </c>
      <c r="I290" s="48" t="s">
        <v>241</v>
      </c>
      <c r="J290" s="48" t="s">
        <v>242</v>
      </c>
      <c r="K290" s="48" t="s">
        <v>243</v>
      </c>
      <c r="L290" s="48" t="s">
        <v>1946</v>
      </c>
      <c r="M290" s="47"/>
      <c r="N290" s="48" t="s">
        <v>168</v>
      </c>
      <c r="O290" s="47"/>
      <c r="P290" s="47"/>
      <c r="Q290" s="47"/>
      <c r="R290" s="48" t="s">
        <v>244</v>
      </c>
      <c r="S290" s="47"/>
      <c r="T290" s="47"/>
      <c r="U290" s="48" t="s">
        <v>244</v>
      </c>
      <c r="V290" s="47"/>
      <c r="W290" s="48" t="s">
        <v>1958</v>
      </c>
      <c r="X290" s="48" t="s">
        <v>1959</v>
      </c>
      <c r="Y290" s="48" t="s">
        <v>245</v>
      </c>
      <c r="Z290" s="48" t="s">
        <v>1960</v>
      </c>
      <c r="AA290" s="48" t="s">
        <v>418</v>
      </c>
      <c r="AB290" s="48" t="s">
        <v>1961</v>
      </c>
      <c r="AC290" s="48" t="s">
        <v>1962</v>
      </c>
      <c r="AD290" s="48" t="s">
        <v>1963</v>
      </c>
      <c r="AE290" s="48" t="s">
        <v>1946</v>
      </c>
      <c r="AF290" s="48" t="s">
        <v>1946</v>
      </c>
      <c r="AG290" s="48" t="s">
        <v>1946</v>
      </c>
    </row>
    <row r="291" spans="1:33" x14ac:dyDescent="0.45">
      <c r="A291" s="48" t="s">
        <v>167</v>
      </c>
      <c r="B291" s="48" t="s">
        <v>186</v>
      </c>
      <c r="C291" s="48" t="s">
        <v>121</v>
      </c>
      <c r="D291" s="48" t="s">
        <v>189</v>
      </c>
      <c r="E291" s="48" t="s">
        <v>168</v>
      </c>
      <c r="F291" s="48" t="s">
        <v>191</v>
      </c>
      <c r="G291" s="48" t="s">
        <v>239</v>
      </c>
      <c r="H291" s="48" t="s">
        <v>240</v>
      </c>
      <c r="I291" s="48" t="s">
        <v>241</v>
      </c>
      <c r="J291" s="48" t="s">
        <v>242</v>
      </c>
      <c r="K291" s="48" t="s">
        <v>243</v>
      </c>
      <c r="L291" s="48" t="s">
        <v>1952</v>
      </c>
      <c r="M291" s="47"/>
      <c r="N291" s="48" t="s">
        <v>168</v>
      </c>
      <c r="O291" s="47"/>
      <c r="P291" s="47"/>
      <c r="Q291" s="47"/>
      <c r="R291" s="48" t="s">
        <v>244</v>
      </c>
      <c r="S291" s="47"/>
      <c r="T291" s="47"/>
      <c r="U291" s="48" t="s">
        <v>244</v>
      </c>
      <c r="V291" s="47"/>
      <c r="W291" s="48" t="s">
        <v>1964</v>
      </c>
      <c r="X291" s="48" t="s">
        <v>1965</v>
      </c>
      <c r="Y291" s="48" t="s">
        <v>245</v>
      </c>
      <c r="Z291" s="48" t="s">
        <v>1966</v>
      </c>
      <c r="AA291" s="48" t="s">
        <v>1946</v>
      </c>
      <c r="AB291" s="48" t="s">
        <v>1967</v>
      </c>
      <c r="AC291" s="48" t="s">
        <v>1968</v>
      </c>
      <c r="AD291" s="48" t="s">
        <v>1969</v>
      </c>
      <c r="AE291" s="48" t="s">
        <v>1952</v>
      </c>
      <c r="AF291" s="48" t="s">
        <v>1952</v>
      </c>
      <c r="AG291" s="48" t="s">
        <v>1952</v>
      </c>
    </row>
    <row r="292" spans="1:33" x14ac:dyDescent="0.45">
      <c r="A292" s="48" t="s">
        <v>167</v>
      </c>
      <c r="B292" s="48" t="s">
        <v>186</v>
      </c>
      <c r="C292" s="48" t="s">
        <v>121</v>
      </c>
      <c r="D292" s="48" t="s">
        <v>189</v>
      </c>
      <c r="E292" s="48" t="s">
        <v>168</v>
      </c>
      <c r="F292" s="48" t="s">
        <v>191</v>
      </c>
      <c r="G292" s="48" t="s">
        <v>239</v>
      </c>
      <c r="H292" s="48" t="s">
        <v>240</v>
      </c>
      <c r="I292" s="48" t="s">
        <v>241</v>
      </c>
      <c r="J292" s="48" t="s">
        <v>242</v>
      </c>
      <c r="K292" s="48" t="s">
        <v>243</v>
      </c>
      <c r="L292" s="48" t="s">
        <v>1958</v>
      </c>
      <c r="M292" s="47"/>
      <c r="N292" s="48" t="s">
        <v>168</v>
      </c>
      <c r="O292" s="47"/>
      <c r="P292" s="47"/>
      <c r="Q292" s="47"/>
      <c r="R292" s="48" t="s">
        <v>244</v>
      </c>
      <c r="S292" s="47"/>
      <c r="T292" s="47"/>
      <c r="U292" s="48" t="s">
        <v>244</v>
      </c>
      <c r="V292" s="47"/>
      <c r="W292" s="48" t="s">
        <v>1970</v>
      </c>
      <c r="X292" s="48" t="s">
        <v>1971</v>
      </c>
      <c r="Y292" s="48" t="s">
        <v>245</v>
      </c>
      <c r="Z292" s="48" t="s">
        <v>1972</v>
      </c>
      <c r="AA292" s="48" t="s">
        <v>1952</v>
      </c>
      <c r="AB292" s="48" t="s">
        <v>1973</v>
      </c>
      <c r="AC292" s="48" t="s">
        <v>1974</v>
      </c>
      <c r="AD292" s="48" t="s">
        <v>1975</v>
      </c>
      <c r="AE292" s="48" t="s">
        <v>1958</v>
      </c>
      <c r="AF292" s="48" t="s">
        <v>1958</v>
      </c>
      <c r="AG292" s="48" t="s">
        <v>1958</v>
      </c>
    </row>
    <row r="293" spans="1:33" x14ac:dyDescent="0.45">
      <c r="A293" s="48" t="s">
        <v>167</v>
      </c>
      <c r="B293" s="48" t="s">
        <v>186</v>
      </c>
      <c r="C293" s="48" t="s">
        <v>121</v>
      </c>
      <c r="D293" s="48" t="s">
        <v>189</v>
      </c>
      <c r="E293" s="48" t="s">
        <v>168</v>
      </c>
      <c r="F293" s="48" t="s">
        <v>191</v>
      </c>
      <c r="G293" s="48" t="s">
        <v>239</v>
      </c>
      <c r="H293" s="48" t="s">
        <v>240</v>
      </c>
      <c r="I293" s="48" t="s">
        <v>241</v>
      </c>
      <c r="J293" s="48" t="s">
        <v>242</v>
      </c>
      <c r="K293" s="48" t="s">
        <v>243</v>
      </c>
      <c r="L293" s="48" t="s">
        <v>1964</v>
      </c>
      <c r="M293" s="47"/>
      <c r="N293" s="48" t="s">
        <v>168</v>
      </c>
      <c r="O293" s="47"/>
      <c r="P293" s="47"/>
      <c r="Q293" s="47"/>
      <c r="R293" s="48" t="s">
        <v>244</v>
      </c>
      <c r="S293" s="47"/>
      <c r="T293" s="47"/>
      <c r="U293" s="48" t="s">
        <v>244</v>
      </c>
      <c r="V293" s="47"/>
      <c r="W293" s="48" t="s">
        <v>1976</v>
      </c>
      <c r="X293" s="48" t="s">
        <v>1977</v>
      </c>
      <c r="Y293" s="48" t="s">
        <v>245</v>
      </c>
      <c r="Z293" s="48" t="s">
        <v>1978</v>
      </c>
      <c r="AA293" s="48" t="s">
        <v>1958</v>
      </c>
      <c r="AB293" s="48" t="s">
        <v>1979</v>
      </c>
      <c r="AC293" s="48" t="s">
        <v>1980</v>
      </c>
      <c r="AD293" s="48" t="s">
        <v>1981</v>
      </c>
      <c r="AE293" s="48" t="s">
        <v>1964</v>
      </c>
      <c r="AF293" s="48" t="s">
        <v>1964</v>
      </c>
      <c r="AG293" s="48" t="s">
        <v>1964</v>
      </c>
    </row>
    <row r="294" spans="1:33" x14ac:dyDescent="0.45">
      <c r="A294" s="48" t="s">
        <v>167</v>
      </c>
      <c r="B294" s="48" t="s">
        <v>186</v>
      </c>
      <c r="C294" s="48" t="s">
        <v>121</v>
      </c>
      <c r="D294" s="48" t="s">
        <v>189</v>
      </c>
      <c r="E294" s="48" t="s">
        <v>168</v>
      </c>
      <c r="F294" s="48" t="s">
        <v>191</v>
      </c>
      <c r="G294" s="48" t="s">
        <v>239</v>
      </c>
      <c r="H294" s="48" t="s">
        <v>240</v>
      </c>
      <c r="I294" s="48" t="s">
        <v>241</v>
      </c>
      <c r="J294" s="48" t="s">
        <v>242</v>
      </c>
      <c r="K294" s="48" t="s">
        <v>243</v>
      </c>
      <c r="L294" s="48" t="s">
        <v>1970</v>
      </c>
      <c r="M294" s="47"/>
      <c r="N294" s="48" t="s">
        <v>168</v>
      </c>
      <c r="O294" s="47"/>
      <c r="P294" s="47"/>
      <c r="Q294" s="47"/>
      <c r="R294" s="48" t="s">
        <v>244</v>
      </c>
      <c r="S294" s="47"/>
      <c r="T294" s="47"/>
      <c r="U294" s="48" t="s">
        <v>244</v>
      </c>
      <c r="V294" s="47"/>
      <c r="W294" s="48" t="s">
        <v>1982</v>
      </c>
      <c r="X294" s="48" t="s">
        <v>1983</v>
      </c>
      <c r="Y294" s="48" t="s">
        <v>245</v>
      </c>
      <c r="Z294" s="48" t="s">
        <v>1984</v>
      </c>
      <c r="AA294" s="48" t="s">
        <v>1964</v>
      </c>
      <c r="AB294" s="48" t="s">
        <v>1985</v>
      </c>
      <c r="AC294" s="48" t="s">
        <v>1986</v>
      </c>
      <c r="AD294" s="48" t="s">
        <v>1987</v>
      </c>
      <c r="AE294" s="48" t="s">
        <v>1970</v>
      </c>
      <c r="AF294" s="48" t="s">
        <v>1970</v>
      </c>
      <c r="AG294" s="48" t="s">
        <v>1970</v>
      </c>
    </row>
    <row r="295" spans="1:33" x14ac:dyDescent="0.45">
      <c r="A295" s="48" t="s">
        <v>167</v>
      </c>
      <c r="B295" s="48" t="s">
        <v>186</v>
      </c>
      <c r="C295" s="48" t="s">
        <v>121</v>
      </c>
      <c r="D295" s="48" t="s">
        <v>189</v>
      </c>
      <c r="E295" s="48" t="s">
        <v>168</v>
      </c>
      <c r="F295" s="48" t="s">
        <v>191</v>
      </c>
      <c r="G295" s="48" t="s">
        <v>239</v>
      </c>
      <c r="H295" s="48" t="s">
        <v>240</v>
      </c>
      <c r="I295" s="48" t="s">
        <v>241</v>
      </c>
      <c r="J295" s="48" t="s">
        <v>242</v>
      </c>
      <c r="K295" s="48" t="s">
        <v>243</v>
      </c>
      <c r="L295" s="48" t="s">
        <v>1976</v>
      </c>
      <c r="M295" s="47"/>
      <c r="N295" s="48" t="s">
        <v>168</v>
      </c>
      <c r="O295" s="47"/>
      <c r="P295" s="47"/>
      <c r="Q295" s="47"/>
      <c r="R295" s="48" t="s">
        <v>244</v>
      </c>
      <c r="S295" s="47"/>
      <c r="T295" s="47"/>
      <c r="U295" s="48" t="s">
        <v>244</v>
      </c>
      <c r="V295" s="47"/>
      <c r="W295" s="48" t="s">
        <v>1988</v>
      </c>
      <c r="X295" s="48" t="s">
        <v>1989</v>
      </c>
      <c r="Y295" s="48" t="s">
        <v>245</v>
      </c>
      <c r="Z295" s="48" t="s">
        <v>1990</v>
      </c>
      <c r="AA295" s="48" t="s">
        <v>1970</v>
      </c>
      <c r="AB295" s="48" t="s">
        <v>1991</v>
      </c>
      <c r="AC295" s="48" t="s">
        <v>1992</v>
      </c>
      <c r="AD295" s="48" t="s">
        <v>1993</v>
      </c>
      <c r="AE295" s="48" t="s">
        <v>1976</v>
      </c>
      <c r="AF295" s="48" t="s">
        <v>1976</v>
      </c>
      <c r="AG295" s="48" t="s">
        <v>1976</v>
      </c>
    </row>
    <row r="296" spans="1:33" x14ac:dyDescent="0.45">
      <c r="A296" s="48" t="s">
        <v>167</v>
      </c>
      <c r="B296" s="48" t="s">
        <v>186</v>
      </c>
      <c r="C296" s="48" t="s">
        <v>121</v>
      </c>
      <c r="D296" s="48" t="s">
        <v>189</v>
      </c>
      <c r="E296" s="48" t="s">
        <v>168</v>
      </c>
      <c r="F296" s="48" t="s">
        <v>191</v>
      </c>
      <c r="G296" s="48" t="s">
        <v>239</v>
      </c>
      <c r="H296" s="48" t="s">
        <v>240</v>
      </c>
      <c r="I296" s="48" t="s">
        <v>241</v>
      </c>
      <c r="J296" s="48" t="s">
        <v>242</v>
      </c>
      <c r="K296" s="48" t="s">
        <v>243</v>
      </c>
      <c r="L296" s="48" t="s">
        <v>1982</v>
      </c>
      <c r="M296" s="47"/>
      <c r="N296" s="48" t="s">
        <v>168</v>
      </c>
      <c r="O296" s="47"/>
      <c r="P296" s="47"/>
      <c r="Q296" s="47"/>
      <c r="R296" s="48" t="s">
        <v>244</v>
      </c>
      <c r="S296" s="47"/>
      <c r="T296" s="47"/>
      <c r="U296" s="48" t="s">
        <v>244</v>
      </c>
      <c r="V296" s="47"/>
      <c r="W296" s="48" t="s">
        <v>1994</v>
      </c>
      <c r="X296" s="48" t="s">
        <v>1995</v>
      </c>
      <c r="Y296" s="48" t="s">
        <v>245</v>
      </c>
      <c r="Z296" s="48" t="s">
        <v>1996</v>
      </c>
      <c r="AA296" s="48" t="s">
        <v>1976</v>
      </c>
      <c r="AB296" s="48" t="s">
        <v>1997</v>
      </c>
      <c r="AC296" s="48" t="s">
        <v>1998</v>
      </c>
      <c r="AD296" s="48" t="s">
        <v>1999</v>
      </c>
      <c r="AE296" s="48" t="s">
        <v>1982</v>
      </c>
      <c r="AF296" s="48" t="s">
        <v>1982</v>
      </c>
      <c r="AG296" s="48" t="s">
        <v>1982</v>
      </c>
    </row>
    <row r="297" spans="1:33" x14ac:dyDescent="0.45">
      <c r="A297" s="48" t="s">
        <v>167</v>
      </c>
      <c r="B297" s="48" t="s">
        <v>186</v>
      </c>
      <c r="C297" s="48" t="s">
        <v>121</v>
      </c>
      <c r="D297" s="48" t="s">
        <v>189</v>
      </c>
      <c r="E297" s="48" t="s">
        <v>168</v>
      </c>
      <c r="F297" s="48" t="s">
        <v>191</v>
      </c>
      <c r="G297" s="48" t="s">
        <v>239</v>
      </c>
      <c r="H297" s="48" t="s">
        <v>240</v>
      </c>
      <c r="I297" s="48" t="s">
        <v>241</v>
      </c>
      <c r="J297" s="48" t="s">
        <v>242</v>
      </c>
      <c r="K297" s="48" t="s">
        <v>243</v>
      </c>
      <c r="L297" s="48" t="s">
        <v>1988</v>
      </c>
      <c r="M297" s="47"/>
      <c r="N297" s="48" t="s">
        <v>168</v>
      </c>
      <c r="O297" s="47"/>
      <c r="P297" s="47"/>
      <c r="Q297" s="47"/>
      <c r="R297" s="48" t="s">
        <v>244</v>
      </c>
      <c r="S297" s="47"/>
      <c r="T297" s="47"/>
      <c r="U297" s="48" t="s">
        <v>244</v>
      </c>
      <c r="V297" s="47"/>
      <c r="W297" s="48" t="s">
        <v>2000</v>
      </c>
      <c r="X297" s="48" t="s">
        <v>2001</v>
      </c>
      <c r="Y297" s="48" t="s">
        <v>245</v>
      </c>
      <c r="Z297" s="48" t="s">
        <v>2002</v>
      </c>
      <c r="AA297" s="48" t="s">
        <v>1982</v>
      </c>
      <c r="AB297" s="48" t="s">
        <v>2003</v>
      </c>
      <c r="AC297" s="48" t="s">
        <v>2004</v>
      </c>
      <c r="AD297" s="48" t="s">
        <v>2005</v>
      </c>
      <c r="AE297" s="48" t="s">
        <v>1988</v>
      </c>
      <c r="AF297" s="48" t="s">
        <v>1988</v>
      </c>
      <c r="AG297" s="48" t="s">
        <v>1988</v>
      </c>
    </row>
    <row r="298" spans="1:33" x14ac:dyDescent="0.45">
      <c r="A298" s="48" t="s">
        <v>167</v>
      </c>
      <c r="B298" s="48" t="s">
        <v>186</v>
      </c>
      <c r="C298" s="48" t="s">
        <v>121</v>
      </c>
      <c r="D298" s="48" t="s">
        <v>189</v>
      </c>
      <c r="E298" s="48" t="s">
        <v>168</v>
      </c>
      <c r="F298" s="48" t="s">
        <v>191</v>
      </c>
      <c r="G298" s="48" t="s">
        <v>239</v>
      </c>
      <c r="H298" s="48" t="s">
        <v>240</v>
      </c>
      <c r="I298" s="48" t="s">
        <v>241</v>
      </c>
      <c r="J298" s="48" t="s">
        <v>242</v>
      </c>
      <c r="K298" s="48" t="s">
        <v>243</v>
      </c>
      <c r="L298" s="48" t="s">
        <v>1994</v>
      </c>
      <c r="M298" s="47"/>
      <c r="N298" s="48" t="s">
        <v>168</v>
      </c>
      <c r="O298" s="47"/>
      <c r="P298" s="47"/>
      <c r="Q298" s="47"/>
      <c r="R298" s="48" t="s">
        <v>244</v>
      </c>
      <c r="S298" s="47"/>
      <c r="T298" s="47"/>
      <c r="U298" s="48" t="s">
        <v>244</v>
      </c>
      <c r="V298" s="47"/>
      <c r="W298" s="48" t="s">
        <v>424</v>
      </c>
      <c r="X298" s="48" t="s">
        <v>2006</v>
      </c>
      <c r="Y298" s="48" t="s">
        <v>245</v>
      </c>
      <c r="Z298" s="48" t="s">
        <v>2007</v>
      </c>
      <c r="AA298" s="48" t="s">
        <v>1988</v>
      </c>
      <c r="AB298" s="48" t="s">
        <v>2008</v>
      </c>
      <c r="AC298" s="48" t="s">
        <v>2009</v>
      </c>
      <c r="AD298" s="48" t="s">
        <v>2010</v>
      </c>
      <c r="AE298" s="48" t="s">
        <v>1994</v>
      </c>
      <c r="AF298" s="48" t="s">
        <v>1994</v>
      </c>
      <c r="AG298" s="48" t="s">
        <v>1994</v>
      </c>
    </row>
    <row r="299" spans="1:33" x14ac:dyDescent="0.45">
      <c r="A299" s="48" t="s">
        <v>167</v>
      </c>
      <c r="B299" s="48" t="s">
        <v>186</v>
      </c>
      <c r="C299" s="48" t="s">
        <v>121</v>
      </c>
      <c r="D299" s="48" t="s">
        <v>189</v>
      </c>
      <c r="E299" s="48" t="s">
        <v>168</v>
      </c>
      <c r="F299" s="48" t="s">
        <v>191</v>
      </c>
      <c r="G299" s="48" t="s">
        <v>239</v>
      </c>
      <c r="H299" s="48" t="s">
        <v>240</v>
      </c>
      <c r="I299" s="48" t="s">
        <v>241</v>
      </c>
      <c r="J299" s="48" t="s">
        <v>242</v>
      </c>
      <c r="K299" s="48" t="s">
        <v>243</v>
      </c>
      <c r="L299" s="48" t="s">
        <v>2000</v>
      </c>
      <c r="M299" s="47"/>
      <c r="N299" s="48" t="s">
        <v>168</v>
      </c>
      <c r="O299" s="47"/>
      <c r="P299" s="47"/>
      <c r="Q299" s="47"/>
      <c r="R299" s="48" t="s">
        <v>244</v>
      </c>
      <c r="S299" s="47"/>
      <c r="T299" s="47"/>
      <c r="U299" s="48" t="s">
        <v>244</v>
      </c>
      <c r="V299" s="47"/>
      <c r="W299" s="48" t="s">
        <v>2011</v>
      </c>
      <c r="X299" s="48" t="s">
        <v>2012</v>
      </c>
      <c r="Y299" s="48" t="s">
        <v>245</v>
      </c>
      <c r="Z299" s="48" t="s">
        <v>2013</v>
      </c>
      <c r="AA299" s="48" t="s">
        <v>1994</v>
      </c>
      <c r="AB299" s="48" t="s">
        <v>2014</v>
      </c>
      <c r="AC299" s="48" t="s">
        <v>2015</v>
      </c>
      <c r="AD299" s="48" t="s">
        <v>2016</v>
      </c>
      <c r="AE299" s="48" t="s">
        <v>2000</v>
      </c>
      <c r="AF299" s="48" t="s">
        <v>2000</v>
      </c>
      <c r="AG299" s="48" t="s">
        <v>2000</v>
      </c>
    </row>
    <row r="300" spans="1:33" x14ac:dyDescent="0.45">
      <c r="A300" s="48" t="s">
        <v>167</v>
      </c>
      <c r="B300" s="48" t="s">
        <v>186</v>
      </c>
      <c r="C300" s="48" t="s">
        <v>121</v>
      </c>
      <c r="D300" s="48" t="s">
        <v>189</v>
      </c>
      <c r="E300" s="48" t="s">
        <v>168</v>
      </c>
      <c r="F300" s="48" t="s">
        <v>191</v>
      </c>
      <c r="G300" s="48" t="s">
        <v>239</v>
      </c>
      <c r="H300" s="48" t="s">
        <v>240</v>
      </c>
      <c r="I300" s="48" t="s">
        <v>241</v>
      </c>
      <c r="J300" s="48" t="s">
        <v>242</v>
      </c>
      <c r="K300" s="48" t="s">
        <v>243</v>
      </c>
      <c r="L300" s="48" t="s">
        <v>424</v>
      </c>
      <c r="M300" s="47"/>
      <c r="N300" s="48" t="s">
        <v>168</v>
      </c>
      <c r="O300" s="47"/>
      <c r="P300" s="47"/>
      <c r="Q300" s="47"/>
      <c r="R300" s="48" t="s">
        <v>244</v>
      </c>
      <c r="S300" s="47"/>
      <c r="T300" s="47"/>
      <c r="U300" s="48" t="s">
        <v>244</v>
      </c>
      <c r="V300" s="47"/>
      <c r="W300" s="48" t="s">
        <v>2017</v>
      </c>
      <c r="X300" s="48" t="s">
        <v>2018</v>
      </c>
      <c r="Y300" s="48" t="s">
        <v>245</v>
      </c>
      <c r="Z300" s="48" t="s">
        <v>2019</v>
      </c>
      <c r="AA300" s="48" t="s">
        <v>2000</v>
      </c>
      <c r="AB300" s="48" t="s">
        <v>2020</v>
      </c>
      <c r="AC300" s="48" t="s">
        <v>2021</v>
      </c>
      <c r="AD300" s="48" t="s">
        <v>2022</v>
      </c>
      <c r="AE300" s="48" t="s">
        <v>424</v>
      </c>
      <c r="AF300" s="48" t="s">
        <v>424</v>
      </c>
      <c r="AG300" s="48" t="s">
        <v>424</v>
      </c>
    </row>
    <row r="301" spans="1:33" x14ac:dyDescent="0.45">
      <c r="A301" s="48" t="s">
        <v>167</v>
      </c>
      <c r="B301" s="48" t="s">
        <v>186</v>
      </c>
      <c r="C301" s="48" t="s">
        <v>121</v>
      </c>
      <c r="D301" s="48" t="s">
        <v>189</v>
      </c>
      <c r="E301" s="48" t="s">
        <v>168</v>
      </c>
      <c r="F301" s="48" t="s">
        <v>191</v>
      </c>
      <c r="G301" s="48" t="s">
        <v>239</v>
      </c>
      <c r="H301" s="48" t="s">
        <v>240</v>
      </c>
      <c r="I301" s="48" t="s">
        <v>241</v>
      </c>
      <c r="J301" s="48" t="s">
        <v>242</v>
      </c>
      <c r="K301" s="48" t="s">
        <v>243</v>
      </c>
      <c r="L301" s="48" t="s">
        <v>2011</v>
      </c>
      <c r="M301" s="47"/>
      <c r="N301" s="48" t="s">
        <v>168</v>
      </c>
      <c r="O301" s="47"/>
      <c r="P301" s="47"/>
      <c r="Q301" s="47"/>
      <c r="R301" s="48" t="s">
        <v>244</v>
      </c>
      <c r="S301" s="47"/>
      <c r="T301" s="47"/>
      <c r="U301" s="48" t="s">
        <v>244</v>
      </c>
      <c r="V301" s="47"/>
      <c r="W301" s="48" t="s">
        <v>2023</v>
      </c>
      <c r="X301" s="48" t="s">
        <v>2024</v>
      </c>
      <c r="Y301" s="48" t="s">
        <v>245</v>
      </c>
      <c r="Z301" s="48" t="s">
        <v>2025</v>
      </c>
      <c r="AA301" s="48" t="s">
        <v>424</v>
      </c>
      <c r="AB301" s="48" t="s">
        <v>2026</v>
      </c>
      <c r="AC301" s="48" t="s">
        <v>2027</v>
      </c>
      <c r="AD301" s="48" t="s">
        <v>2028</v>
      </c>
      <c r="AE301" s="48" t="s">
        <v>2011</v>
      </c>
      <c r="AF301" s="48" t="s">
        <v>2011</v>
      </c>
      <c r="AG301" s="48" t="s">
        <v>2011</v>
      </c>
    </row>
    <row r="302" spans="1:33" x14ac:dyDescent="0.45">
      <c r="A302" s="48" t="s">
        <v>167</v>
      </c>
      <c r="B302" s="48" t="s">
        <v>186</v>
      </c>
      <c r="C302" s="48" t="s">
        <v>121</v>
      </c>
      <c r="D302" s="48" t="s">
        <v>189</v>
      </c>
      <c r="E302" s="48" t="s">
        <v>168</v>
      </c>
      <c r="F302" s="48" t="s">
        <v>191</v>
      </c>
      <c r="G302" s="48" t="s">
        <v>239</v>
      </c>
      <c r="H302" s="48" t="s">
        <v>240</v>
      </c>
      <c r="I302" s="48" t="s">
        <v>241</v>
      </c>
      <c r="J302" s="48" t="s">
        <v>242</v>
      </c>
      <c r="K302" s="48" t="s">
        <v>243</v>
      </c>
      <c r="L302" s="48" t="s">
        <v>2017</v>
      </c>
      <c r="M302" s="47"/>
      <c r="N302" s="48" t="s">
        <v>168</v>
      </c>
      <c r="O302" s="47"/>
      <c r="P302" s="47"/>
      <c r="Q302" s="47"/>
      <c r="R302" s="48" t="s">
        <v>244</v>
      </c>
      <c r="S302" s="47"/>
      <c r="T302" s="47"/>
      <c r="U302" s="48" t="s">
        <v>244</v>
      </c>
      <c r="V302" s="47"/>
      <c r="W302" s="48" t="s">
        <v>2029</v>
      </c>
      <c r="X302" s="48" t="s">
        <v>2030</v>
      </c>
      <c r="Y302" s="48" t="s">
        <v>245</v>
      </c>
      <c r="Z302" s="48" t="s">
        <v>2031</v>
      </c>
      <c r="AA302" s="48" t="s">
        <v>2011</v>
      </c>
      <c r="AB302" s="48" t="s">
        <v>2032</v>
      </c>
      <c r="AC302" s="48" t="s">
        <v>2033</v>
      </c>
      <c r="AD302" s="48" t="s">
        <v>2034</v>
      </c>
      <c r="AE302" s="48" t="s">
        <v>2017</v>
      </c>
      <c r="AF302" s="48" t="s">
        <v>2017</v>
      </c>
      <c r="AG302" s="48" t="s">
        <v>2017</v>
      </c>
    </row>
    <row r="303" spans="1:33" x14ac:dyDescent="0.45">
      <c r="A303" s="48" t="s">
        <v>167</v>
      </c>
      <c r="B303" s="48" t="s">
        <v>186</v>
      </c>
      <c r="C303" s="48" t="s">
        <v>121</v>
      </c>
      <c r="D303" s="48" t="s">
        <v>189</v>
      </c>
      <c r="E303" s="48" t="s">
        <v>168</v>
      </c>
      <c r="F303" s="48" t="s">
        <v>191</v>
      </c>
      <c r="G303" s="48" t="s">
        <v>239</v>
      </c>
      <c r="H303" s="48" t="s">
        <v>240</v>
      </c>
      <c r="I303" s="48" t="s">
        <v>241</v>
      </c>
      <c r="J303" s="48" t="s">
        <v>242</v>
      </c>
      <c r="K303" s="48" t="s">
        <v>243</v>
      </c>
      <c r="L303" s="48" t="s">
        <v>2023</v>
      </c>
      <c r="M303" s="47"/>
      <c r="N303" s="48" t="s">
        <v>168</v>
      </c>
      <c r="O303" s="47"/>
      <c r="P303" s="47"/>
      <c r="Q303" s="47"/>
      <c r="R303" s="48" t="s">
        <v>244</v>
      </c>
      <c r="S303" s="47"/>
      <c r="T303" s="47"/>
      <c r="U303" s="48" t="s">
        <v>244</v>
      </c>
      <c r="V303" s="47"/>
      <c r="W303" s="48" t="s">
        <v>2035</v>
      </c>
      <c r="X303" s="48" t="s">
        <v>2036</v>
      </c>
      <c r="Y303" s="48" t="s">
        <v>245</v>
      </c>
      <c r="Z303" s="48" t="s">
        <v>2037</v>
      </c>
      <c r="AA303" s="48" t="s">
        <v>2017</v>
      </c>
      <c r="AB303" s="48" t="s">
        <v>2038</v>
      </c>
      <c r="AC303" s="48" t="s">
        <v>2039</v>
      </c>
      <c r="AD303" s="48" t="s">
        <v>2040</v>
      </c>
      <c r="AE303" s="48" t="s">
        <v>2023</v>
      </c>
      <c r="AF303" s="48" t="s">
        <v>2023</v>
      </c>
      <c r="AG303" s="48" t="s">
        <v>2023</v>
      </c>
    </row>
    <row r="304" spans="1:33" x14ac:dyDescent="0.45">
      <c r="A304" s="48" t="s">
        <v>167</v>
      </c>
      <c r="B304" s="48" t="s">
        <v>186</v>
      </c>
      <c r="C304" s="48" t="s">
        <v>121</v>
      </c>
      <c r="D304" s="48" t="s">
        <v>189</v>
      </c>
      <c r="E304" s="48" t="s">
        <v>168</v>
      </c>
      <c r="F304" s="48" t="s">
        <v>191</v>
      </c>
      <c r="G304" s="48" t="s">
        <v>239</v>
      </c>
      <c r="H304" s="48" t="s">
        <v>240</v>
      </c>
      <c r="I304" s="48" t="s">
        <v>241</v>
      </c>
      <c r="J304" s="48" t="s">
        <v>242</v>
      </c>
      <c r="K304" s="48" t="s">
        <v>243</v>
      </c>
      <c r="L304" s="48" t="s">
        <v>2029</v>
      </c>
      <c r="M304" s="47"/>
      <c r="N304" s="48" t="s">
        <v>168</v>
      </c>
      <c r="O304" s="47"/>
      <c r="P304" s="47"/>
      <c r="Q304" s="47"/>
      <c r="R304" s="48" t="s">
        <v>244</v>
      </c>
      <c r="S304" s="47"/>
      <c r="T304" s="47"/>
      <c r="U304" s="48" t="s">
        <v>244</v>
      </c>
      <c r="V304" s="47"/>
      <c r="W304" s="48" t="s">
        <v>2041</v>
      </c>
      <c r="X304" s="48" t="s">
        <v>2042</v>
      </c>
      <c r="Y304" s="48" t="s">
        <v>245</v>
      </c>
      <c r="Z304" s="48" t="s">
        <v>2043</v>
      </c>
      <c r="AA304" s="48" t="s">
        <v>2023</v>
      </c>
      <c r="AB304" s="48" t="s">
        <v>2044</v>
      </c>
      <c r="AC304" s="48" t="s">
        <v>2045</v>
      </c>
      <c r="AD304" s="48" t="s">
        <v>2046</v>
      </c>
      <c r="AE304" s="48" t="s">
        <v>2029</v>
      </c>
      <c r="AF304" s="48" t="s">
        <v>2029</v>
      </c>
      <c r="AG304" s="48" t="s">
        <v>2029</v>
      </c>
    </row>
    <row r="305" spans="1:33" x14ac:dyDescent="0.45">
      <c r="A305" s="48" t="s">
        <v>167</v>
      </c>
      <c r="B305" s="48" t="s">
        <v>186</v>
      </c>
      <c r="C305" s="48" t="s">
        <v>121</v>
      </c>
      <c r="D305" s="48" t="s">
        <v>189</v>
      </c>
      <c r="E305" s="48" t="s">
        <v>168</v>
      </c>
      <c r="F305" s="48" t="s">
        <v>191</v>
      </c>
      <c r="G305" s="48" t="s">
        <v>239</v>
      </c>
      <c r="H305" s="48" t="s">
        <v>240</v>
      </c>
      <c r="I305" s="48" t="s">
        <v>241</v>
      </c>
      <c r="J305" s="48" t="s">
        <v>242</v>
      </c>
      <c r="K305" s="48" t="s">
        <v>243</v>
      </c>
      <c r="L305" s="48" t="s">
        <v>2035</v>
      </c>
      <c r="M305" s="47"/>
      <c r="N305" s="48" t="s">
        <v>168</v>
      </c>
      <c r="O305" s="47"/>
      <c r="P305" s="47"/>
      <c r="Q305" s="47"/>
      <c r="R305" s="48" t="s">
        <v>244</v>
      </c>
      <c r="S305" s="47"/>
      <c r="T305" s="47"/>
      <c r="U305" s="48" t="s">
        <v>244</v>
      </c>
      <c r="V305" s="47"/>
      <c r="W305" s="48" t="s">
        <v>2047</v>
      </c>
      <c r="X305" s="48" t="s">
        <v>2048</v>
      </c>
      <c r="Y305" s="48" t="s">
        <v>245</v>
      </c>
      <c r="Z305" s="48" t="s">
        <v>2049</v>
      </c>
      <c r="AA305" s="48" t="s">
        <v>2029</v>
      </c>
      <c r="AB305" s="48" t="s">
        <v>2050</v>
      </c>
      <c r="AC305" s="48" t="s">
        <v>2051</v>
      </c>
      <c r="AD305" s="48" t="s">
        <v>2052</v>
      </c>
      <c r="AE305" s="48" t="s">
        <v>2035</v>
      </c>
      <c r="AF305" s="48" t="s">
        <v>2035</v>
      </c>
      <c r="AG305" s="48" t="s">
        <v>2035</v>
      </c>
    </row>
  </sheetData>
  <sheetProtection algorithmName="SHA-512" hashValue="os91RimPlUdSszHa7VJTtWdqWUVSzt9QSQkw5vyaNjXCoe01CxOPOEKU+lLy8+X/jB2SfPksx73qwqZqtsUwiQ==" saltValue="kVHP/csoyul6XZ6k8vzmXw==" spinCount="100000" sheet="1" objects="1" scenarios="1"/>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256D-48DF-40D4-B1B1-0E0E3A2847CF}">
  <sheetPr>
    <tabColor theme="8" tint="0.59999389629810485"/>
  </sheetPr>
  <dimension ref="C2:C11"/>
  <sheetViews>
    <sheetView zoomScale="115" zoomScaleNormal="115" workbookViewId="0">
      <selection activeCell="F13" sqref="F13"/>
    </sheetView>
  </sheetViews>
  <sheetFormatPr defaultColWidth="8" defaultRowHeight="15" x14ac:dyDescent="0.3"/>
  <cols>
    <col min="1" max="1" width="2.5" style="36" customWidth="1"/>
    <col min="2" max="2" width="3.3984375" style="36" customWidth="1"/>
    <col min="3" max="16384" width="8" style="36"/>
  </cols>
  <sheetData>
    <row r="2" spans="3:3" x14ac:dyDescent="0.3">
      <c r="C2" s="36" t="s">
        <v>224</v>
      </c>
    </row>
    <row r="4" spans="3:3" x14ac:dyDescent="0.3">
      <c r="C4" s="36" t="s">
        <v>225</v>
      </c>
    </row>
    <row r="5" spans="3:3" x14ac:dyDescent="0.3">
      <c r="C5" s="37" t="s">
        <v>226</v>
      </c>
    </row>
    <row r="7" spans="3:3" x14ac:dyDescent="0.3">
      <c r="C7" s="36" t="s">
        <v>227</v>
      </c>
    </row>
    <row r="8" spans="3:3" x14ac:dyDescent="0.3">
      <c r="C8" s="37" t="s">
        <v>230</v>
      </c>
    </row>
    <row r="10" spans="3:3" x14ac:dyDescent="0.3">
      <c r="C10" s="36" t="s">
        <v>228</v>
      </c>
    </row>
    <row r="11" spans="3:3" x14ac:dyDescent="0.3">
      <c r="C11" s="37" t="s">
        <v>229</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D6C81-44F7-4EFC-A258-E77D46306718}">
  <sheetPr codeName="Sheet3"/>
  <dimension ref="A1:I24"/>
  <sheetViews>
    <sheetView workbookViewId="0">
      <selection activeCell="B8" sqref="B8"/>
    </sheetView>
  </sheetViews>
  <sheetFormatPr defaultColWidth="5.3984375" defaultRowHeight="18" x14ac:dyDescent="0.45"/>
  <cols>
    <col min="2" max="2" width="21.3984375" customWidth="1"/>
    <col min="3" max="3" width="5.3984375" style="20"/>
    <col min="5" max="5" width="21.3984375" customWidth="1"/>
    <col min="6" max="6" width="5.3984375" style="20"/>
    <col min="9" max="9" width="23.59765625" customWidth="1"/>
  </cols>
  <sheetData>
    <row r="1" spans="1:9" ht="30" x14ac:dyDescent="0.45">
      <c r="A1" s="21" t="s">
        <v>152</v>
      </c>
      <c r="B1" s="13" t="s">
        <v>156</v>
      </c>
      <c r="C1" s="17"/>
      <c r="D1" s="21" t="s">
        <v>152</v>
      </c>
      <c r="E1" s="13" t="s">
        <v>122</v>
      </c>
      <c r="F1" s="17"/>
      <c r="G1" s="16" t="s">
        <v>152</v>
      </c>
      <c r="H1" s="16"/>
      <c r="I1" s="13" t="s">
        <v>123</v>
      </c>
    </row>
    <row r="2" spans="1:9" x14ac:dyDescent="0.45">
      <c r="A2" s="14">
        <v>1</v>
      </c>
      <c r="B2" s="14" t="s">
        <v>157</v>
      </c>
      <c r="C2" s="18"/>
      <c r="D2" s="14">
        <v>1</v>
      </c>
      <c r="E2" s="14" t="s">
        <v>124</v>
      </c>
      <c r="F2" s="18"/>
      <c r="G2" s="14">
        <v>11</v>
      </c>
      <c r="H2" s="14" t="s">
        <v>153</v>
      </c>
      <c r="I2" s="15" t="s">
        <v>125</v>
      </c>
    </row>
    <row r="3" spans="1:9" x14ac:dyDescent="0.45">
      <c r="A3" s="15">
        <v>2</v>
      </c>
      <c r="B3" s="14" t="s">
        <v>158</v>
      </c>
      <c r="C3" s="18"/>
      <c r="D3" s="15">
        <v>2</v>
      </c>
      <c r="E3" s="14" t="s">
        <v>129</v>
      </c>
      <c r="F3" s="18"/>
      <c r="G3" s="14">
        <v>12</v>
      </c>
      <c r="H3" s="14" t="s">
        <v>153</v>
      </c>
      <c r="I3" s="15" t="s">
        <v>126</v>
      </c>
    </row>
    <row r="4" spans="1:9" x14ac:dyDescent="0.45">
      <c r="A4" s="14">
        <v>3</v>
      </c>
      <c r="B4" s="14" t="s">
        <v>159</v>
      </c>
      <c r="C4" s="18"/>
      <c r="D4" s="15">
        <v>3</v>
      </c>
      <c r="E4" s="14" t="s">
        <v>138</v>
      </c>
      <c r="F4" s="18"/>
      <c r="G4" s="14">
        <v>13</v>
      </c>
      <c r="H4" s="14" t="s">
        <v>153</v>
      </c>
      <c r="I4" s="15" t="s">
        <v>127</v>
      </c>
    </row>
    <row r="5" spans="1:9" x14ac:dyDescent="0.45">
      <c r="A5" s="15">
        <v>4</v>
      </c>
      <c r="B5" s="14" t="s">
        <v>160</v>
      </c>
      <c r="C5" s="18"/>
      <c r="D5" s="15">
        <v>4</v>
      </c>
      <c r="E5" s="14" t="s">
        <v>141</v>
      </c>
      <c r="F5" s="18"/>
      <c r="G5" s="14">
        <v>14</v>
      </c>
      <c r="H5" s="14" t="s">
        <v>153</v>
      </c>
      <c r="I5" s="15" t="s">
        <v>128</v>
      </c>
    </row>
    <row r="6" spans="1:9" x14ac:dyDescent="0.45">
      <c r="A6" s="14">
        <v>5</v>
      </c>
      <c r="B6" s="22" t="s">
        <v>162</v>
      </c>
      <c r="C6" s="19"/>
      <c r="D6" s="15">
        <v>99</v>
      </c>
      <c r="E6" s="14" t="s">
        <v>149</v>
      </c>
      <c r="F6" s="19"/>
      <c r="G6" s="14">
        <v>21</v>
      </c>
      <c r="H6" s="14" t="s">
        <v>154</v>
      </c>
      <c r="I6" s="15" t="s">
        <v>130</v>
      </c>
    </row>
    <row r="7" spans="1:9" x14ac:dyDescent="0.45">
      <c r="A7" s="15">
        <v>6</v>
      </c>
      <c r="B7" s="22" t="s">
        <v>161</v>
      </c>
      <c r="C7" s="19"/>
      <c r="F7" s="19"/>
      <c r="G7" s="14">
        <v>22</v>
      </c>
      <c r="H7" s="14" t="s">
        <v>154</v>
      </c>
      <c r="I7" s="15" t="s">
        <v>131</v>
      </c>
    </row>
    <row r="8" spans="1:9" x14ac:dyDescent="0.45">
      <c r="A8" s="14">
        <v>7</v>
      </c>
      <c r="B8" s="22" t="s">
        <v>163</v>
      </c>
      <c r="C8" s="19"/>
      <c r="F8" s="19"/>
      <c r="G8" s="14">
        <v>23</v>
      </c>
      <c r="H8" s="14" t="s">
        <v>154</v>
      </c>
      <c r="I8" s="15" t="s">
        <v>132</v>
      </c>
    </row>
    <row r="9" spans="1:9" x14ac:dyDescent="0.45">
      <c r="A9" s="15">
        <v>8</v>
      </c>
      <c r="B9" s="22" t="s">
        <v>164</v>
      </c>
      <c r="C9" s="19"/>
      <c r="F9" s="19"/>
      <c r="G9" s="14">
        <v>24</v>
      </c>
      <c r="H9" s="14" t="s">
        <v>154</v>
      </c>
      <c r="I9" s="15" t="s">
        <v>133</v>
      </c>
    </row>
    <row r="10" spans="1:9" x14ac:dyDescent="0.45">
      <c r="A10" s="14">
        <v>9</v>
      </c>
      <c r="B10" s="22" t="s">
        <v>165</v>
      </c>
      <c r="C10" s="19"/>
      <c r="F10" s="19"/>
      <c r="G10" s="14">
        <v>25</v>
      </c>
      <c r="H10" s="14" t="s">
        <v>154</v>
      </c>
      <c r="I10" s="15" t="s">
        <v>134</v>
      </c>
    </row>
    <row r="11" spans="1:9" x14ac:dyDescent="0.45">
      <c r="C11" s="19"/>
      <c r="F11" s="19"/>
      <c r="G11" s="14">
        <v>26</v>
      </c>
      <c r="H11" s="14" t="s">
        <v>154</v>
      </c>
      <c r="I11" s="15" t="s">
        <v>135</v>
      </c>
    </row>
    <row r="12" spans="1:9" x14ac:dyDescent="0.45">
      <c r="C12" s="19"/>
      <c r="F12" s="19"/>
      <c r="G12" s="14">
        <v>27</v>
      </c>
      <c r="H12" s="14" t="s">
        <v>154</v>
      </c>
      <c r="I12" s="15" t="s">
        <v>136</v>
      </c>
    </row>
    <row r="13" spans="1:9" x14ac:dyDescent="0.45">
      <c r="C13" s="19"/>
      <c r="F13" s="19"/>
      <c r="G13" s="14">
        <v>28</v>
      </c>
      <c r="H13" s="14" t="s">
        <v>154</v>
      </c>
      <c r="I13" s="15" t="s">
        <v>137</v>
      </c>
    </row>
    <row r="14" spans="1:9" x14ac:dyDescent="0.45">
      <c r="C14" s="19"/>
      <c r="F14" s="19"/>
      <c r="G14" s="14">
        <v>31</v>
      </c>
      <c r="H14" s="14" t="s">
        <v>155</v>
      </c>
      <c r="I14" s="15" t="s">
        <v>139</v>
      </c>
    </row>
    <row r="15" spans="1:9" x14ac:dyDescent="0.45">
      <c r="C15" s="19"/>
      <c r="F15" s="19"/>
      <c r="G15" s="14">
        <v>32</v>
      </c>
      <c r="H15" s="14" t="s">
        <v>155</v>
      </c>
      <c r="I15" s="15" t="s">
        <v>140</v>
      </c>
    </row>
    <row r="16" spans="1:9" x14ac:dyDescent="0.45">
      <c r="C16" s="19"/>
      <c r="F16" s="19"/>
      <c r="G16" s="14">
        <v>41</v>
      </c>
      <c r="H16" s="14" t="s">
        <v>141</v>
      </c>
      <c r="I16" s="15" t="s">
        <v>142</v>
      </c>
    </row>
    <row r="17" spans="3:9" x14ac:dyDescent="0.45">
      <c r="C17" s="19"/>
      <c r="F17" s="19"/>
      <c r="G17" s="14">
        <v>42</v>
      </c>
      <c r="H17" s="14" t="s">
        <v>141</v>
      </c>
      <c r="I17" s="15" t="s">
        <v>143</v>
      </c>
    </row>
    <row r="18" spans="3:9" x14ac:dyDescent="0.45">
      <c r="C18" s="19"/>
      <c r="F18" s="19"/>
      <c r="G18" s="14">
        <v>43</v>
      </c>
      <c r="H18" s="14" t="s">
        <v>141</v>
      </c>
      <c r="I18" s="15" t="s">
        <v>144</v>
      </c>
    </row>
    <row r="19" spans="3:9" x14ac:dyDescent="0.45">
      <c r="C19" s="19"/>
      <c r="F19" s="19"/>
      <c r="G19" s="14">
        <v>44</v>
      </c>
      <c r="H19" s="14" t="s">
        <v>141</v>
      </c>
      <c r="I19" s="15" t="s">
        <v>145</v>
      </c>
    </row>
    <row r="20" spans="3:9" x14ac:dyDescent="0.45">
      <c r="C20" s="19"/>
      <c r="F20" s="19"/>
      <c r="G20" s="14">
        <v>45</v>
      </c>
      <c r="H20" s="14" t="s">
        <v>141</v>
      </c>
      <c r="I20" s="15" t="s">
        <v>146</v>
      </c>
    </row>
    <row r="21" spans="3:9" x14ac:dyDescent="0.45">
      <c r="C21" s="19"/>
      <c r="F21" s="19"/>
      <c r="G21" s="14">
        <v>46</v>
      </c>
      <c r="H21" s="14" t="s">
        <v>141</v>
      </c>
      <c r="I21" s="15" t="s">
        <v>147</v>
      </c>
    </row>
    <row r="22" spans="3:9" x14ac:dyDescent="0.45">
      <c r="C22" s="19"/>
      <c r="F22" s="19"/>
      <c r="G22" s="14">
        <v>47</v>
      </c>
      <c r="H22" s="14" t="s">
        <v>141</v>
      </c>
      <c r="I22" s="15" t="s">
        <v>148</v>
      </c>
    </row>
    <row r="23" spans="3:9" x14ac:dyDescent="0.45">
      <c r="C23" s="19"/>
      <c r="F23" s="19"/>
      <c r="G23" s="14">
        <v>998</v>
      </c>
      <c r="H23" s="14" t="s">
        <v>149</v>
      </c>
      <c r="I23" s="15" t="s">
        <v>150</v>
      </c>
    </row>
    <row r="24" spans="3:9" x14ac:dyDescent="0.45">
      <c r="C24" s="19"/>
      <c r="F24" s="19"/>
      <c r="G24" s="14">
        <v>999</v>
      </c>
      <c r="H24" s="14" t="s">
        <v>149</v>
      </c>
      <c r="I24" s="15" t="s">
        <v>151</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4D4EA-9679-4A34-AEE1-E866C915B6FE}">
  <sheetPr>
    <pageSetUpPr fitToPage="1"/>
  </sheetPr>
  <dimension ref="B1:AA70"/>
  <sheetViews>
    <sheetView zoomScale="85" zoomScaleNormal="85" workbookViewId="0">
      <selection activeCell="C21" sqref="C21"/>
    </sheetView>
  </sheetViews>
  <sheetFormatPr defaultColWidth="8.69921875" defaultRowHeight="14.4" x14ac:dyDescent="0.45"/>
  <cols>
    <col min="1" max="1" width="2.59765625" style="1" customWidth="1"/>
    <col min="2" max="2" width="5.19921875" style="1" customWidth="1"/>
    <col min="3" max="3" width="12.59765625" style="1" bestFit="1" customWidth="1"/>
    <col min="4" max="8" width="8.09765625" style="1" customWidth="1"/>
    <col min="9" max="9" width="8.3984375" style="1" customWidth="1"/>
    <col min="10" max="10" width="5.19921875" style="1" customWidth="1"/>
    <col min="11" max="11" width="8.09765625" style="1" customWidth="1"/>
    <col min="12" max="12" width="9.09765625" style="1" customWidth="1"/>
    <col min="13" max="13" width="11.796875" style="1" customWidth="1"/>
    <col min="14" max="14" width="8.59765625" style="1" bestFit="1" customWidth="1"/>
    <col min="15" max="15" width="13.296875" style="1" customWidth="1"/>
    <col min="16" max="16" width="12.796875" style="1" bestFit="1" customWidth="1"/>
    <col min="17" max="21" width="11.69921875" style="1" customWidth="1"/>
    <col min="22" max="25" width="14.796875" style="1" customWidth="1"/>
    <col min="26" max="26" width="47.09765625" style="1" customWidth="1"/>
    <col min="27" max="16384" width="8.69921875" style="1"/>
  </cols>
  <sheetData>
    <row r="1" spans="2:27" ht="15" x14ac:dyDescent="0.45">
      <c r="B1" s="23" t="s">
        <v>176</v>
      </c>
      <c r="Z1" s="8" t="s">
        <v>7</v>
      </c>
    </row>
    <row r="2" spans="2:27" x14ac:dyDescent="0.45">
      <c r="B2" s="28"/>
      <c r="C2" s="1" t="s">
        <v>182</v>
      </c>
      <c r="Z2" s="8" t="s">
        <v>6</v>
      </c>
    </row>
    <row r="3" spans="2:27" ht="15" customHeight="1" x14ac:dyDescent="0.45">
      <c r="B3" s="64" t="s">
        <v>166</v>
      </c>
      <c r="C3" s="64"/>
      <c r="D3" s="64"/>
      <c r="E3" s="64"/>
      <c r="F3" s="64"/>
      <c r="G3" s="64"/>
      <c r="H3" s="64"/>
      <c r="I3" s="64"/>
      <c r="J3" s="64"/>
      <c r="K3" s="64"/>
      <c r="L3" s="64"/>
      <c r="M3" s="64"/>
      <c r="N3" s="64"/>
      <c r="O3" s="64"/>
      <c r="P3" s="64"/>
      <c r="Q3" s="64"/>
      <c r="R3" s="64"/>
      <c r="S3" s="64"/>
      <c r="T3" s="64"/>
      <c r="U3" s="64"/>
      <c r="V3" s="64"/>
      <c r="W3" s="64"/>
      <c r="X3" s="64"/>
      <c r="Y3" s="64"/>
      <c r="Z3" s="64"/>
    </row>
    <row r="4" spans="2:27" x14ac:dyDescent="0.45">
      <c r="B4" s="4" t="s">
        <v>8</v>
      </c>
      <c r="C4" s="4"/>
      <c r="D4" s="4"/>
      <c r="E4" s="4"/>
      <c r="F4" s="4"/>
      <c r="G4" s="4"/>
      <c r="H4" s="4"/>
      <c r="I4" s="4"/>
      <c r="J4" s="4"/>
      <c r="K4" s="4"/>
      <c r="L4" s="4"/>
    </row>
    <row r="5" spans="2:27" x14ac:dyDescent="0.45">
      <c r="B5" s="6" t="s">
        <v>183</v>
      </c>
      <c r="C5" s="6"/>
      <c r="D5" s="6"/>
      <c r="E5" s="6"/>
      <c r="F5" s="6"/>
      <c r="G5" s="6"/>
      <c r="H5" s="6"/>
      <c r="I5" s="6"/>
      <c r="J5" s="6"/>
      <c r="K5" s="6"/>
      <c r="L5" s="6"/>
    </row>
    <row r="6" spans="2:27" x14ac:dyDescent="0.45">
      <c r="B6" s="6" t="s">
        <v>184</v>
      </c>
      <c r="C6" s="6"/>
      <c r="D6" s="6"/>
      <c r="E6" s="6"/>
      <c r="F6" s="6"/>
      <c r="G6" s="6"/>
      <c r="H6" s="6"/>
      <c r="I6" s="6"/>
      <c r="J6" s="6"/>
      <c r="K6" s="6"/>
      <c r="L6" s="6"/>
    </row>
    <row r="7" spans="2:27" x14ac:dyDescent="0.45">
      <c r="B7" s="6" t="s">
        <v>180</v>
      </c>
      <c r="C7" s="6"/>
      <c r="D7" s="6"/>
      <c r="E7" s="6"/>
      <c r="F7" s="6"/>
      <c r="G7" s="6"/>
      <c r="H7" s="6"/>
      <c r="I7" s="6"/>
      <c r="J7" s="6"/>
      <c r="K7" s="6"/>
      <c r="L7" s="6"/>
    </row>
    <row r="8" spans="2:27" ht="13.5" customHeight="1" x14ac:dyDescent="0.45">
      <c r="B8" s="7" t="s">
        <v>185</v>
      </c>
      <c r="C8" s="7"/>
      <c r="D8" s="7"/>
      <c r="E8" s="7"/>
      <c r="F8" s="7"/>
      <c r="G8" s="7"/>
      <c r="H8" s="7"/>
      <c r="I8" s="7"/>
      <c r="J8" s="7"/>
      <c r="K8" s="7"/>
      <c r="L8" s="7"/>
      <c r="M8" s="5"/>
      <c r="N8" s="5"/>
      <c r="O8" s="5"/>
      <c r="P8" s="5"/>
      <c r="Q8" s="5"/>
      <c r="R8" s="24"/>
      <c r="S8" s="5"/>
      <c r="T8" s="5"/>
      <c r="U8" s="5"/>
      <c r="V8" s="5"/>
      <c r="W8" s="5"/>
      <c r="X8" s="5"/>
      <c r="Y8" s="5"/>
    </row>
    <row r="9" spans="2:27" x14ac:dyDescent="0.45">
      <c r="B9" s="7" t="s">
        <v>214</v>
      </c>
      <c r="C9" s="7"/>
      <c r="D9" s="7"/>
      <c r="E9" s="7"/>
      <c r="F9" s="7"/>
      <c r="G9" s="7"/>
      <c r="H9" s="7"/>
      <c r="I9" s="7"/>
      <c r="J9" s="7"/>
      <c r="K9" s="7"/>
      <c r="L9" s="7"/>
      <c r="M9" s="5"/>
      <c r="N9" s="5"/>
      <c r="O9" s="5"/>
      <c r="P9" s="5"/>
      <c r="Q9" s="5"/>
      <c r="R9" s="5"/>
      <c r="S9" s="5"/>
      <c r="T9" s="5"/>
      <c r="U9" s="5"/>
      <c r="V9" s="5"/>
      <c r="W9" s="5"/>
      <c r="X9" s="5"/>
      <c r="Y9" s="5"/>
    </row>
    <row r="10" spans="2:27" x14ac:dyDescent="0.45">
      <c r="B10" s="7" t="s">
        <v>215</v>
      </c>
      <c r="C10" s="7"/>
      <c r="D10" s="7"/>
      <c r="E10" s="7"/>
      <c r="F10" s="7"/>
      <c r="G10" s="7"/>
      <c r="H10" s="7"/>
      <c r="I10" s="7"/>
      <c r="J10" s="7"/>
      <c r="K10" s="7"/>
      <c r="L10" s="7"/>
      <c r="M10" s="5"/>
      <c r="N10" s="5"/>
      <c r="O10" s="5"/>
      <c r="P10" s="5"/>
      <c r="Q10" s="5"/>
      <c r="R10" s="5"/>
      <c r="S10" s="5"/>
      <c r="T10" s="5"/>
      <c r="U10" s="5"/>
      <c r="V10" s="5"/>
      <c r="W10" s="5"/>
      <c r="X10" s="5"/>
      <c r="Y10" s="5"/>
    </row>
    <row r="11" spans="2:27" x14ac:dyDescent="0.45">
      <c r="B11" s="6" t="s">
        <v>200</v>
      </c>
      <c r="C11" s="7"/>
      <c r="D11" s="7"/>
      <c r="E11" s="7"/>
      <c r="F11" s="7"/>
      <c r="G11" s="7"/>
      <c r="H11" s="7"/>
      <c r="I11" s="7"/>
      <c r="J11" s="7"/>
      <c r="K11" s="7"/>
      <c r="L11" s="7"/>
      <c r="M11" s="5"/>
      <c r="N11" s="5"/>
      <c r="O11" s="5"/>
      <c r="P11" s="5"/>
      <c r="Q11" s="5"/>
      <c r="R11" s="5"/>
      <c r="S11" s="5"/>
      <c r="T11" s="5"/>
      <c r="U11" s="5"/>
      <c r="V11" s="5"/>
      <c r="W11" s="5"/>
      <c r="X11" s="5"/>
      <c r="Y11" s="5"/>
    </row>
    <row r="12" spans="2:27" ht="18" x14ac:dyDescent="0.45">
      <c r="B12" s="32" t="s">
        <v>201</v>
      </c>
      <c r="C12" s="7"/>
      <c r="D12" s="7"/>
      <c r="E12" s="31" t="s">
        <v>216</v>
      </c>
      <c r="F12" s="7"/>
      <c r="G12" s="7"/>
      <c r="H12" s="7"/>
      <c r="I12" s="7"/>
      <c r="J12" s="7"/>
      <c r="K12" s="7"/>
      <c r="L12" s="7"/>
      <c r="M12" s="5"/>
      <c r="N12" s="5"/>
      <c r="O12" s="5"/>
      <c r="P12" s="5"/>
      <c r="Q12" s="5"/>
      <c r="R12" s="5"/>
      <c r="S12" s="5"/>
      <c r="T12" s="5"/>
      <c r="U12" s="5"/>
      <c r="V12" s="5"/>
      <c r="W12" s="5"/>
      <c r="X12" s="5"/>
      <c r="Y12" s="5"/>
    </row>
    <row r="13" spans="2:27" x14ac:dyDescent="0.45">
      <c r="B13" s="4" t="s">
        <v>199</v>
      </c>
      <c r="C13" s="7"/>
      <c r="D13" s="7"/>
      <c r="E13" s="7"/>
      <c r="F13" s="7"/>
      <c r="G13" s="7"/>
      <c r="H13" s="7"/>
      <c r="I13" s="7"/>
      <c r="J13" s="7"/>
      <c r="K13" s="7"/>
      <c r="L13" s="7"/>
      <c r="M13" s="5"/>
      <c r="N13" s="5"/>
      <c r="O13" s="5"/>
      <c r="P13" s="5"/>
      <c r="Q13" s="5"/>
      <c r="R13" s="5"/>
      <c r="S13" s="5"/>
      <c r="T13" s="5"/>
      <c r="U13" s="5"/>
      <c r="V13" s="5"/>
      <c r="W13" s="5"/>
      <c r="X13" s="5"/>
      <c r="Y13" s="5"/>
    </row>
    <row r="14" spans="2:27" x14ac:dyDescent="0.45">
      <c r="B14" s="6" t="s">
        <v>204</v>
      </c>
      <c r="C14" s="7"/>
      <c r="D14" s="7"/>
      <c r="E14" s="7"/>
      <c r="F14" s="7"/>
      <c r="G14" s="7"/>
      <c r="H14" s="7"/>
      <c r="I14" s="7"/>
      <c r="J14" s="7"/>
      <c r="K14" s="7"/>
      <c r="L14" s="7"/>
      <c r="M14" s="5"/>
      <c r="N14" s="5"/>
      <c r="O14" s="5"/>
      <c r="P14" s="5"/>
      <c r="Q14" s="5"/>
      <c r="R14" s="5"/>
      <c r="S14" s="5"/>
      <c r="T14" s="5"/>
      <c r="U14" s="5"/>
      <c r="V14" s="5"/>
      <c r="W14" s="5"/>
      <c r="X14" s="5"/>
      <c r="Y14" s="5"/>
    </row>
    <row r="15" spans="2:27" x14ac:dyDescent="0.45">
      <c r="B15" s="4" t="s">
        <v>205</v>
      </c>
      <c r="C15" s="7"/>
      <c r="D15" s="7"/>
      <c r="E15" s="7"/>
      <c r="F15" s="7"/>
      <c r="G15" s="7"/>
      <c r="H15" s="7"/>
      <c r="I15" s="7"/>
      <c r="J15" s="7"/>
      <c r="K15" s="7"/>
      <c r="L15" s="7"/>
      <c r="M15" s="5"/>
      <c r="N15" s="5"/>
      <c r="O15" s="5"/>
      <c r="P15" s="5"/>
      <c r="Q15" s="5"/>
      <c r="R15" s="5"/>
      <c r="S15" s="5"/>
      <c r="T15" s="5"/>
      <c r="U15" s="5"/>
      <c r="V15" s="5"/>
      <c r="W15" s="5"/>
      <c r="X15" s="5"/>
      <c r="Y15" s="5"/>
    </row>
    <row r="16" spans="2:27" ht="18" x14ac:dyDescent="0.45">
      <c r="B16" s="24" t="s">
        <v>177</v>
      </c>
      <c r="C16" s="7"/>
      <c r="D16" s="7"/>
      <c r="E16" s="7"/>
      <c r="F16" s="7"/>
      <c r="G16" s="7"/>
      <c r="H16" s="7"/>
      <c r="I16" s="7"/>
      <c r="J16" s="7"/>
      <c r="K16" s="7"/>
      <c r="L16" s="7"/>
      <c r="M16" s="5"/>
      <c r="N16" s="5"/>
      <c r="O16" s="5"/>
      <c r="P16" s="5"/>
      <c r="Q16" s="5"/>
      <c r="R16" s="5"/>
      <c r="S16" s="5"/>
      <c r="T16" s="5"/>
      <c r="U16" s="5"/>
      <c r="V16" s="5"/>
      <c r="W16" s="63"/>
      <c r="X16" s="63"/>
      <c r="Y16" s="63"/>
      <c r="Z16" s="63"/>
      <c r="AA16" s="63"/>
    </row>
    <row r="17" spans="2:26" ht="28.5" customHeight="1" x14ac:dyDescent="0.45">
      <c r="B17" s="55" t="s">
        <v>5</v>
      </c>
      <c r="C17" s="56" t="s">
        <v>22</v>
      </c>
      <c r="D17" s="57"/>
      <c r="E17" s="57"/>
      <c r="F17" s="57"/>
      <c r="G17" s="57"/>
      <c r="H17" s="57"/>
      <c r="I17" s="57"/>
      <c r="J17" s="57"/>
      <c r="K17" s="57"/>
      <c r="L17" s="57"/>
      <c r="M17" s="57"/>
      <c r="N17" s="57"/>
      <c r="O17" s="58"/>
      <c r="P17" s="59" t="s">
        <v>179</v>
      </c>
      <c r="Q17" s="59" t="s">
        <v>181</v>
      </c>
      <c r="R17" s="55"/>
      <c r="S17" s="55"/>
      <c r="T17" s="55"/>
      <c r="U17" s="55"/>
      <c r="V17" s="60" t="s">
        <v>211</v>
      </c>
      <c r="W17" s="61"/>
      <c r="X17" s="61"/>
      <c r="Y17" s="62"/>
      <c r="Z17" s="59" t="s">
        <v>9</v>
      </c>
    </row>
    <row r="18" spans="2:26" ht="64.2" customHeight="1" x14ac:dyDescent="0.45">
      <c r="B18" s="55"/>
      <c r="C18" s="9" t="s">
        <v>10</v>
      </c>
      <c r="D18" s="9" t="s">
        <v>11</v>
      </c>
      <c r="E18" s="9" t="s">
        <v>12</v>
      </c>
      <c r="F18" s="9" t="s">
        <v>13</v>
      </c>
      <c r="G18" s="9" t="s">
        <v>16</v>
      </c>
      <c r="H18" s="9" t="s">
        <v>14</v>
      </c>
      <c r="I18" s="9" t="s">
        <v>15</v>
      </c>
      <c r="J18" s="10" t="s">
        <v>17</v>
      </c>
      <c r="K18" s="10" t="s">
        <v>18</v>
      </c>
      <c r="L18" s="9" t="s">
        <v>19</v>
      </c>
      <c r="M18" s="9" t="s">
        <v>20</v>
      </c>
      <c r="N18" s="9" t="s">
        <v>21</v>
      </c>
      <c r="O18" s="9" t="s">
        <v>178</v>
      </c>
      <c r="P18" s="59"/>
      <c r="Q18" s="33" t="s">
        <v>0</v>
      </c>
      <c r="R18" s="33" t="s">
        <v>1</v>
      </c>
      <c r="S18" s="33" t="s">
        <v>2</v>
      </c>
      <c r="T18" s="33" t="s">
        <v>3</v>
      </c>
      <c r="U18" s="33" t="s">
        <v>4</v>
      </c>
      <c r="V18" s="33" t="s">
        <v>1</v>
      </c>
      <c r="W18" s="33" t="s">
        <v>2</v>
      </c>
      <c r="X18" s="33" t="s">
        <v>3</v>
      </c>
      <c r="Y18" s="33" t="s">
        <v>4</v>
      </c>
      <c r="Z18" s="59"/>
    </row>
    <row r="19" spans="2:26" x14ac:dyDescent="0.45">
      <c r="B19" s="3" t="s">
        <v>174</v>
      </c>
      <c r="C19" s="11">
        <f>電源等情報データCSV!A2</f>
        <v>0</v>
      </c>
      <c r="D19" s="11">
        <f>電源等情報データCSV!B2</f>
        <v>0</v>
      </c>
      <c r="E19" s="11">
        <f>電源等情報データCSV!C2</f>
        <v>0</v>
      </c>
      <c r="F19" s="11">
        <f>電源等情報データCSV!D2</f>
        <v>0</v>
      </c>
      <c r="G19" s="11" t="b">
        <f>IF(VALUE(電源等情報データCSV!E2)=1, "安定電源")</f>
        <v>0</v>
      </c>
      <c r="H19" s="11">
        <f>電源等情報データCSV!F2</f>
        <v>0</v>
      </c>
      <c r="I19" s="11" t="e">
        <f>VLOOKUP(VALUE(電源等情報データCSV!I2),番号対応表!A2:B10,2)</f>
        <v>#N/A</v>
      </c>
      <c r="J19" s="11">
        <f>電源等情報データCSV!W2</f>
        <v>0</v>
      </c>
      <c r="K19" s="11">
        <f>電源等情報データCSV!X2</f>
        <v>0</v>
      </c>
      <c r="L19" s="11" t="e">
        <f>VLOOKUP(VALUE(電源等情報データCSV!AA2), 番号対応表!$D$2:$E$6,2)</f>
        <v>#N/A</v>
      </c>
      <c r="M19" s="11" t="e">
        <f>VLOOKUP(VALUE(電源等情報データCSV!AB2), 番号対応表!$G$2:$I$24,3)</f>
        <v>#N/A</v>
      </c>
      <c r="N19" s="12">
        <f>電源等情報データCSV!AC2</f>
        <v>0</v>
      </c>
      <c r="O19" s="12" t="str">
        <f>IF(VALUE(電源等情報データCSV!AF2)=1, "有","無")</f>
        <v>無</v>
      </c>
      <c r="P19" s="29" t="s">
        <v>7</v>
      </c>
      <c r="Q19" s="29">
        <v>5000</v>
      </c>
      <c r="R19" s="29">
        <v>20000</v>
      </c>
      <c r="S19" s="29">
        <v>20000</v>
      </c>
      <c r="T19" s="29">
        <v>100000</v>
      </c>
      <c r="U19" s="29">
        <v>200000</v>
      </c>
      <c r="V19" s="29"/>
      <c r="W19" s="29"/>
      <c r="X19" s="29"/>
      <c r="Y19" s="29"/>
      <c r="Z19" s="30"/>
    </row>
    <row r="20" spans="2:26" x14ac:dyDescent="0.45">
      <c r="B20" s="3" t="s">
        <v>175</v>
      </c>
      <c r="C20" s="11">
        <f>電源等情報データCSV!A3</f>
        <v>0</v>
      </c>
      <c r="D20" s="11">
        <f>電源等情報データCSV!B3</f>
        <v>0</v>
      </c>
      <c r="E20" s="11">
        <f>電源等情報データCSV!C3</f>
        <v>0</v>
      </c>
      <c r="F20" s="11">
        <f>電源等情報データCSV!D3</f>
        <v>0</v>
      </c>
      <c r="G20" s="11" t="b">
        <f>IF(VALUE(電源等情報データCSV!E3)=1, "安定電源")</f>
        <v>0</v>
      </c>
      <c r="H20" s="11">
        <f>電源等情報データCSV!F3</f>
        <v>0</v>
      </c>
      <c r="I20" s="11" t="e">
        <f>VLOOKUP(VALUE(電源等情報データCSV!I3),番号対応表!A3:B11,2)</f>
        <v>#N/A</v>
      </c>
      <c r="J20" s="11">
        <f>電源等情報データCSV!W3</f>
        <v>0</v>
      </c>
      <c r="K20" s="11">
        <f>電源等情報データCSV!X3</f>
        <v>0</v>
      </c>
      <c r="L20" s="11" t="e">
        <f>VLOOKUP(VALUE(電源等情報データCSV!AA3), 番号対応表!$D$2:$E$6,2)</f>
        <v>#N/A</v>
      </c>
      <c r="M20" s="11" t="e">
        <f>VLOOKUP(VALUE(電源等情報データCSV!AB3), 番号対応表!$G$2:$I$24,3)</f>
        <v>#N/A</v>
      </c>
      <c r="N20" s="12">
        <f>電源等情報データCSV!AC3</f>
        <v>0</v>
      </c>
      <c r="O20" s="12" t="str">
        <f>IF(VALUE(電源等情報データCSV!AF3)=1, "有","無")</f>
        <v>無</v>
      </c>
      <c r="P20" s="29" t="s">
        <v>6</v>
      </c>
      <c r="Q20" s="29"/>
      <c r="R20" s="29"/>
      <c r="S20" s="29"/>
      <c r="T20" s="29"/>
      <c r="U20" s="29"/>
      <c r="V20" s="29"/>
      <c r="W20" s="29"/>
      <c r="X20" s="29"/>
      <c r="Y20" s="29">
        <v>10000</v>
      </c>
      <c r="Z20" s="30" t="s">
        <v>187</v>
      </c>
    </row>
    <row r="21" spans="2:26" x14ac:dyDescent="0.45">
      <c r="B21" s="2">
        <v>1</v>
      </c>
      <c r="C21" s="11"/>
      <c r="D21" s="11"/>
      <c r="E21" s="11"/>
      <c r="F21" s="11"/>
      <c r="G21" s="11"/>
      <c r="H21" s="11"/>
      <c r="I21" s="11"/>
      <c r="J21" s="11"/>
      <c r="K21" s="11"/>
      <c r="L21" s="11"/>
      <c r="M21" s="11"/>
      <c r="N21" s="12"/>
      <c r="O21" s="12"/>
      <c r="P21" s="26"/>
      <c r="Q21" s="26"/>
      <c r="R21" s="26"/>
      <c r="S21" s="26"/>
      <c r="T21" s="26"/>
      <c r="U21" s="26"/>
      <c r="V21" s="26"/>
      <c r="W21" s="26"/>
      <c r="X21" s="26"/>
      <c r="Y21" s="26"/>
      <c r="Z21" s="27"/>
    </row>
    <row r="22" spans="2:26" x14ac:dyDescent="0.45">
      <c r="B22" s="2">
        <v>2</v>
      </c>
      <c r="C22" s="2"/>
      <c r="D22" s="2"/>
      <c r="E22" s="2"/>
      <c r="F22" s="2"/>
      <c r="G22" s="2"/>
      <c r="H22" s="2"/>
      <c r="I22" s="2"/>
      <c r="J22" s="2"/>
      <c r="K22" s="2"/>
      <c r="L22" s="2"/>
      <c r="M22" s="3"/>
      <c r="N22" s="3"/>
      <c r="O22" s="3"/>
      <c r="P22" s="26"/>
      <c r="Q22" s="26"/>
      <c r="R22" s="26"/>
      <c r="S22" s="26"/>
      <c r="T22" s="26"/>
      <c r="U22" s="26"/>
      <c r="V22" s="26"/>
      <c r="W22" s="26"/>
      <c r="X22" s="26"/>
      <c r="Y22" s="26"/>
      <c r="Z22" s="27"/>
    </row>
    <row r="23" spans="2:26" x14ac:dyDescent="0.45">
      <c r="B23" s="2">
        <v>3</v>
      </c>
      <c r="C23" s="2"/>
      <c r="D23" s="2"/>
      <c r="E23" s="2"/>
      <c r="F23" s="2"/>
      <c r="G23" s="2"/>
      <c r="H23" s="2"/>
      <c r="I23" s="2"/>
      <c r="J23" s="2"/>
      <c r="K23" s="2"/>
      <c r="L23" s="2"/>
      <c r="M23" s="3"/>
      <c r="N23" s="3"/>
      <c r="O23" s="3"/>
      <c r="P23" s="26"/>
      <c r="Q23" s="26"/>
      <c r="R23" s="26"/>
      <c r="S23" s="26"/>
      <c r="T23" s="26"/>
      <c r="U23" s="26"/>
      <c r="V23" s="26"/>
      <c r="W23" s="26"/>
      <c r="X23" s="26"/>
      <c r="Y23" s="26"/>
      <c r="Z23" s="27"/>
    </row>
    <row r="24" spans="2:26" x14ac:dyDescent="0.45">
      <c r="B24" s="2">
        <v>4</v>
      </c>
      <c r="C24" s="2"/>
      <c r="D24" s="2"/>
      <c r="E24" s="2"/>
      <c r="F24" s="2"/>
      <c r="G24" s="2"/>
      <c r="H24" s="2"/>
      <c r="I24" s="2"/>
      <c r="J24" s="2"/>
      <c r="K24" s="2"/>
      <c r="L24" s="2"/>
      <c r="M24" s="3"/>
      <c r="N24" s="3"/>
      <c r="O24" s="3"/>
      <c r="P24" s="26"/>
      <c r="Q24" s="26"/>
      <c r="R24" s="26"/>
      <c r="S24" s="26"/>
      <c r="T24" s="26"/>
      <c r="U24" s="26"/>
      <c r="V24" s="26"/>
      <c r="W24" s="26"/>
      <c r="X24" s="26"/>
      <c r="Y24" s="26"/>
      <c r="Z24" s="27"/>
    </row>
    <row r="25" spans="2:26" x14ac:dyDescent="0.45">
      <c r="B25" s="2">
        <v>5</v>
      </c>
      <c r="C25" s="2"/>
      <c r="D25" s="2"/>
      <c r="E25" s="2"/>
      <c r="F25" s="2"/>
      <c r="G25" s="2"/>
      <c r="H25" s="2"/>
      <c r="I25" s="2"/>
      <c r="J25" s="2"/>
      <c r="K25" s="2"/>
      <c r="L25" s="2"/>
      <c r="M25" s="3"/>
      <c r="N25" s="3"/>
      <c r="O25" s="3"/>
      <c r="P25" s="26"/>
      <c r="Q25" s="26"/>
      <c r="R25" s="26"/>
      <c r="S25" s="26"/>
      <c r="T25" s="26"/>
      <c r="U25" s="26"/>
      <c r="V25" s="26"/>
      <c r="W25" s="26"/>
      <c r="X25" s="26"/>
      <c r="Y25" s="26"/>
      <c r="Z25" s="27"/>
    </row>
    <row r="26" spans="2:26" x14ac:dyDescent="0.45">
      <c r="B26" s="2">
        <v>6</v>
      </c>
      <c r="C26" s="2"/>
      <c r="D26" s="2"/>
      <c r="E26" s="2"/>
      <c r="F26" s="2"/>
      <c r="G26" s="2"/>
      <c r="H26" s="2"/>
      <c r="I26" s="2"/>
      <c r="J26" s="2"/>
      <c r="K26" s="2"/>
      <c r="L26" s="2"/>
      <c r="M26" s="3"/>
      <c r="N26" s="3"/>
      <c r="O26" s="3"/>
      <c r="P26" s="26"/>
      <c r="Q26" s="26"/>
      <c r="R26" s="26"/>
      <c r="S26" s="26"/>
      <c r="T26" s="26"/>
      <c r="U26" s="26"/>
      <c r="V26" s="26"/>
      <c r="W26" s="26"/>
      <c r="X26" s="26"/>
      <c r="Y26" s="26"/>
      <c r="Z26" s="27"/>
    </row>
    <row r="27" spans="2:26" x14ac:dyDescent="0.45">
      <c r="B27" s="2">
        <v>7</v>
      </c>
      <c r="C27" s="2"/>
      <c r="D27" s="2"/>
      <c r="E27" s="2"/>
      <c r="F27" s="2"/>
      <c r="G27" s="2"/>
      <c r="H27" s="2"/>
      <c r="I27" s="2"/>
      <c r="J27" s="2"/>
      <c r="K27" s="2"/>
      <c r="L27" s="2"/>
      <c r="M27" s="3"/>
      <c r="N27" s="3"/>
      <c r="O27" s="3"/>
      <c r="P27" s="26"/>
      <c r="Q27" s="26"/>
      <c r="R27" s="26"/>
      <c r="S27" s="26"/>
      <c r="T27" s="26"/>
      <c r="U27" s="26"/>
      <c r="V27" s="26"/>
      <c r="W27" s="26"/>
      <c r="X27" s="26"/>
      <c r="Y27" s="26"/>
      <c r="Z27" s="27"/>
    </row>
    <row r="28" spans="2:26" x14ac:dyDescent="0.45">
      <c r="B28" s="2">
        <v>8</v>
      </c>
      <c r="C28" s="2"/>
      <c r="D28" s="2"/>
      <c r="E28" s="2"/>
      <c r="F28" s="2"/>
      <c r="G28" s="2"/>
      <c r="H28" s="2"/>
      <c r="I28" s="2"/>
      <c r="J28" s="2"/>
      <c r="K28" s="2"/>
      <c r="L28" s="2"/>
      <c r="M28" s="3"/>
      <c r="N28" s="3"/>
      <c r="O28" s="3"/>
      <c r="P28" s="26"/>
      <c r="Q28" s="26"/>
      <c r="R28" s="26"/>
      <c r="S28" s="26"/>
      <c r="T28" s="26"/>
      <c r="U28" s="26"/>
      <c r="V28" s="26"/>
      <c r="W28" s="26"/>
      <c r="X28" s="26"/>
      <c r="Y28" s="26"/>
      <c r="Z28" s="27"/>
    </row>
    <row r="29" spans="2:26" x14ac:dyDescent="0.45">
      <c r="B29" s="2">
        <v>9</v>
      </c>
      <c r="C29" s="2"/>
      <c r="D29" s="2"/>
      <c r="E29" s="2"/>
      <c r="F29" s="2"/>
      <c r="G29" s="2"/>
      <c r="H29" s="2"/>
      <c r="I29" s="2"/>
      <c r="J29" s="2"/>
      <c r="K29" s="2"/>
      <c r="L29" s="2"/>
      <c r="M29" s="3"/>
      <c r="N29" s="3"/>
      <c r="O29" s="3"/>
      <c r="P29" s="26"/>
      <c r="Q29" s="26"/>
      <c r="R29" s="26"/>
      <c r="S29" s="26"/>
      <c r="T29" s="26"/>
      <c r="U29" s="26"/>
      <c r="V29" s="26"/>
      <c r="W29" s="26"/>
      <c r="X29" s="26"/>
      <c r="Y29" s="26"/>
      <c r="Z29" s="27"/>
    </row>
    <row r="30" spans="2:26" x14ac:dyDescent="0.45">
      <c r="B30" s="2">
        <v>10</v>
      </c>
      <c r="C30" s="2"/>
      <c r="D30" s="2"/>
      <c r="E30" s="2"/>
      <c r="F30" s="2"/>
      <c r="G30" s="2"/>
      <c r="H30" s="2"/>
      <c r="I30" s="2"/>
      <c r="J30" s="2"/>
      <c r="K30" s="2"/>
      <c r="L30" s="2"/>
      <c r="M30" s="3"/>
      <c r="N30" s="3"/>
      <c r="O30" s="3"/>
      <c r="P30" s="26"/>
      <c r="Q30" s="26"/>
      <c r="R30" s="26"/>
      <c r="S30" s="26"/>
      <c r="T30" s="26"/>
      <c r="U30" s="26"/>
      <c r="V30" s="26"/>
      <c r="W30" s="26"/>
      <c r="X30" s="26"/>
      <c r="Y30" s="26"/>
      <c r="Z30" s="27"/>
    </row>
    <row r="31" spans="2:26" x14ac:dyDescent="0.45">
      <c r="B31" s="2">
        <v>11</v>
      </c>
      <c r="C31" s="2"/>
      <c r="D31" s="2"/>
      <c r="E31" s="2"/>
      <c r="F31" s="2"/>
      <c r="G31" s="2"/>
      <c r="H31" s="2"/>
      <c r="I31" s="2"/>
      <c r="J31" s="2"/>
      <c r="K31" s="2"/>
      <c r="L31" s="2"/>
      <c r="M31" s="3"/>
      <c r="N31" s="3"/>
      <c r="O31" s="3"/>
      <c r="P31" s="26"/>
      <c r="Q31" s="26"/>
      <c r="R31" s="26"/>
      <c r="S31" s="26"/>
      <c r="T31" s="26"/>
      <c r="U31" s="26"/>
      <c r="V31" s="26"/>
      <c r="W31" s="26"/>
      <c r="X31" s="26"/>
      <c r="Y31" s="26"/>
      <c r="Z31" s="27"/>
    </row>
    <row r="32" spans="2:26" x14ac:dyDescent="0.45">
      <c r="B32" s="2">
        <v>12</v>
      </c>
      <c r="C32" s="2"/>
      <c r="D32" s="2"/>
      <c r="E32" s="2"/>
      <c r="F32" s="2"/>
      <c r="G32" s="2"/>
      <c r="H32" s="2"/>
      <c r="I32" s="2"/>
      <c r="J32" s="2"/>
      <c r="K32" s="2"/>
      <c r="L32" s="2"/>
      <c r="M32" s="3"/>
      <c r="N32" s="3"/>
      <c r="O32" s="3"/>
      <c r="P32" s="26"/>
      <c r="Q32" s="26"/>
      <c r="R32" s="26"/>
      <c r="S32" s="26"/>
      <c r="T32" s="26"/>
      <c r="U32" s="26"/>
      <c r="V32" s="26"/>
      <c r="W32" s="26"/>
      <c r="X32" s="26"/>
      <c r="Y32" s="26"/>
      <c r="Z32" s="27"/>
    </row>
    <row r="33" spans="2:26" x14ac:dyDescent="0.45">
      <c r="B33" s="2">
        <v>13</v>
      </c>
      <c r="C33" s="2"/>
      <c r="D33" s="2"/>
      <c r="E33" s="2"/>
      <c r="F33" s="2"/>
      <c r="G33" s="2"/>
      <c r="H33" s="2"/>
      <c r="I33" s="2"/>
      <c r="J33" s="2"/>
      <c r="K33" s="2"/>
      <c r="L33" s="2"/>
      <c r="M33" s="3"/>
      <c r="N33" s="3"/>
      <c r="O33" s="3"/>
      <c r="P33" s="26"/>
      <c r="Q33" s="26"/>
      <c r="R33" s="26"/>
      <c r="S33" s="26"/>
      <c r="T33" s="26"/>
      <c r="U33" s="26"/>
      <c r="V33" s="26"/>
      <c r="W33" s="26"/>
      <c r="X33" s="26"/>
      <c r="Y33" s="26"/>
      <c r="Z33" s="27"/>
    </row>
    <row r="34" spans="2:26" x14ac:dyDescent="0.45">
      <c r="B34" s="2">
        <v>14</v>
      </c>
      <c r="C34" s="2"/>
      <c r="D34" s="2"/>
      <c r="E34" s="2"/>
      <c r="F34" s="2"/>
      <c r="G34" s="2"/>
      <c r="H34" s="2"/>
      <c r="I34" s="2"/>
      <c r="J34" s="2"/>
      <c r="K34" s="2"/>
      <c r="L34" s="2"/>
      <c r="M34" s="3"/>
      <c r="N34" s="3"/>
      <c r="O34" s="3"/>
      <c r="P34" s="26"/>
      <c r="Q34" s="26"/>
      <c r="R34" s="26"/>
      <c r="S34" s="26"/>
      <c r="T34" s="26"/>
      <c r="U34" s="26"/>
      <c r="V34" s="26"/>
      <c r="W34" s="26"/>
      <c r="X34" s="26"/>
      <c r="Y34" s="26"/>
      <c r="Z34" s="27"/>
    </row>
    <row r="35" spans="2:26" x14ac:dyDescent="0.45">
      <c r="B35" s="2">
        <v>15</v>
      </c>
      <c r="C35" s="2"/>
      <c r="D35" s="2"/>
      <c r="E35" s="2"/>
      <c r="F35" s="2"/>
      <c r="G35" s="2"/>
      <c r="H35" s="2"/>
      <c r="I35" s="2"/>
      <c r="J35" s="2"/>
      <c r="K35" s="2"/>
      <c r="L35" s="2"/>
      <c r="M35" s="3"/>
      <c r="N35" s="3"/>
      <c r="O35" s="3"/>
      <c r="P35" s="26"/>
      <c r="Q35" s="26"/>
      <c r="R35" s="26"/>
      <c r="S35" s="26"/>
      <c r="T35" s="26"/>
      <c r="U35" s="26"/>
      <c r="V35" s="26"/>
      <c r="W35" s="26"/>
      <c r="X35" s="26"/>
      <c r="Y35" s="26"/>
      <c r="Z35" s="27"/>
    </row>
    <row r="36" spans="2:26" x14ac:dyDescent="0.45">
      <c r="B36" s="2">
        <v>16</v>
      </c>
      <c r="C36" s="2"/>
      <c r="D36" s="2"/>
      <c r="E36" s="2"/>
      <c r="F36" s="2"/>
      <c r="G36" s="2"/>
      <c r="H36" s="2"/>
      <c r="I36" s="2"/>
      <c r="J36" s="2"/>
      <c r="K36" s="2"/>
      <c r="L36" s="2"/>
      <c r="M36" s="3"/>
      <c r="N36" s="3"/>
      <c r="O36" s="3"/>
      <c r="P36" s="26"/>
      <c r="Q36" s="26"/>
      <c r="R36" s="26"/>
      <c r="S36" s="26"/>
      <c r="T36" s="26"/>
      <c r="U36" s="26"/>
      <c r="V36" s="26"/>
      <c r="W36" s="26"/>
      <c r="X36" s="26"/>
      <c r="Y36" s="26"/>
      <c r="Z36" s="27"/>
    </row>
    <row r="37" spans="2:26" x14ac:dyDescent="0.45">
      <c r="B37" s="2">
        <v>17</v>
      </c>
      <c r="C37" s="2"/>
      <c r="D37" s="2"/>
      <c r="E37" s="2"/>
      <c r="F37" s="2"/>
      <c r="G37" s="2"/>
      <c r="H37" s="2"/>
      <c r="I37" s="2"/>
      <c r="J37" s="2"/>
      <c r="K37" s="2"/>
      <c r="L37" s="2"/>
      <c r="M37" s="3"/>
      <c r="N37" s="3"/>
      <c r="O37" s="3"/>
      <c r="P37" s="26"/>
      <c r="Q37" s="26"/>
      <c r="R37" s="26"/>
      <c r="S37" s="26"/>
      <c r="T37" s="26"/>
      <c r="U37" s="26"/>
      <c r="V37" s="26"/>
      <c r="W37" s="26"/>
      <c r="X37" s="26"/>
      <c r="Y37" s="26"/>
      <c r="Z37" s="27"/>
    </row>
    <row r="38" spans="2:26" x14ac:dyDescent="0.45">
      <c r="B38" s="2">
        <v>18</v>
      </c>
      <c r="C38" s="2"/>
      <c r="D38" s="2"/>
      <c r="E38" s="2"/>
      <c r="F38" s="2"/>
      <c r="G38" s="2"/>
      <c r="H38" s="2"/>
      <c r="I38" s="2"/>
      <c r="J38" s="2"/>
      <c r="K38" s="2"/>
      <c r="L38" s="2"/>
      <c r="M38" s="3"/>
      <c r="N38" s="3"/>
      <c r="O38" s="3"/>
      <c r="P38" s="26"/>
      <c r="Q38" s="26"/>
      <c r="R38" s="26"/>
      <c r="S38" s="26"/>
      <c r="T38" s="26"/>
      <c r="U38" s="26"/>
      <c r="V38" s="26"/>
      <c r="W38" s="26"/>
      <c r="X38" s="26"/>
      <c r="Y38" s="26"/>
      <c r="Z38" s="27"/>
    </row>
    <row r="39" spans="2:26" x14ac:dyDescent="0.45">
      <c r="B39" s="2">
        <v>19</v>
      </c>
      <c r="C39" s="2"/>
      <c r="D39" s="2"/>
      <c r="E39" s="2"/>
      <c r="F39" s="2"/>
      <c r="G39" s="2"/>
      <c r="H39" s="2"/>
      <c r="I39" s="2"/>
      <c r="J39" s="2"/>
      <c r="K39" s="2"/>
      <c r="L39" s="2"/>
      <c r="M39" s="3"/>
      <c r="N39" s="3"/>
      <c r="O39" s="3"/>
      <c r="P39" s="26"/>
      <c r="Q39" s="26"/>
      <c r="R39" s="26"/>
      <c r="S39" s="26"/>
      <c r="T39" s="26"/>
      <c r="U39" s="26"/>
      <c r="V39" s="26"/>
      <c r="W39" s="26"/>
      <c r="X39" s="26"/>
      <c r="Y39" s="26"/>
      <c r="Z39" s="27"/>
    </row>
    <row r="40" spans="2:26" x14ac:dyDescent="0.45">
      <c r="B40" s="2">
        <v>20</v>
      </c>
      <c r="C40" s="2"/>
      <c r="D40" s="2"/>
      <c r="E40" s="2"/>
      <c r="F40" s="2"/>
      <c r="G40" s="2"/>
      <c r="H40" s="2"/>
      <c r="I40" s="2"/>
      <c r="J40" s="2"/>
      <c r="K40" s="2"/>
      <c r="L40" s="2"/>
      <c r="M40" s="3"/>
      <c r="N40" s="3"/>
      <c r="O40" s="3"/>
      <c r="P40" s="26"/>
      <c r="Q40" s="26"/>
      <c r="R40" s="26"/>
      <c r="S40" s="26"/>
      <c r="T40" s="26"/>
      <c r="U40" s="26"/>
      <c r="V40" s="26"/>
      <c r="W40" s="26"/>
      <c r="X40" s="26"/>
      <c r="Y40" s="26"/>
      <c r="Z40" s="27"/>
    </row>
    <row r="41" spans="2:26" x14ac:dyDescent="0.45">
      <c r="B41" s="2">
        <v>21</v>
      </c>
      <c r="C41" s="2"/>
      <c r="D41" s="2"/>
      <c r="E41" s="2"/>
      <c r="F41" s="2"/>
      <c r="G41" s="2"/>
      <c r="H41" s="2"/>
      <c r="I41" s="2"/>
      <c r="J41" s="2"/>
      <c r="K41" s="2"/>
      <c r="L41" s="2"/>
      <c r="M41" s="3"/>
      <c r="N41" s="3"/>
      <c r="O41" s="3"/>
      <c r="P41" s="26"/>
      <c r="Q41" s="26"/>
      <c r="R41" s="26"/>
      <c r="S41" s="26"/>
      <c r="T41" s="26"/>
      <c r="U41" s="26"/>
      <c r="V41" s="26"/>
      <c r="W41" s="26"/>
      <c r="X41" s="26"/>
      <c r="Y41" s="26"/>
      <c r="Z41" s="27"/>
    </row>
    <row r="42" spans="2:26" x14ac:dyDescent="0.45">
      <c r="B42" s="2">
        <v>22</v>
      </c>
      <c r="C42" s="2"/>
      <c r="D42" s="2"/>
      <c r="E42" s="2"/>
      <c r="F42" s="2"/>
      <c r="G42" s="2"/>
      <c r="H42" s="2"/>
      <c r="I42" s="2"/>
      <c r="J42" s="2"/>
      <c r="K42" s="2"/>
      <c r="L42" s="2"/>
      <c r="M42" s="3"/>
      <c r="N42" s="3"/>
      <c r="O42" s="3"/>
      <c r="P42" s="26"/>
      <c r="Q42" s="26"/>
      <c r="R42" s="26"/>
      <c r="S42" s="26"/>
      <c r="T42" s="26"/>
      <c r="U42" s="26"/>
      <c r="V42" s="26"/>
      <c r="W42" s="26"/>
      <c r="X42" s="26"/>
      <c r="Y42" s="26"/>
      <c r="Z42" s="27"/>
    </row>
    <row r="43" spans="2:26" x14ac:dyDescent="0.45">
      <c r="B43" s="2">
        <v>23</v>
      </c>
      <c r="C43" s="2"/>
      <c r="D43" s="2"/>
      <c r="E43" s="2"/>
      <c r="F43" s="2"/>
      <c r="G43" s="2"/>
      <c r="H43" s="2"/>
      <c r="I43" s="2"/>
      <c r="J43" s="2"/>
      <c r="K43" s="2"/>
      <c r="L43" s="2"/>
      <c r="M43" s="3"/>
      <c r="N43" s="3"/>
      <c r="O43" s="3"/>
      <c r="P43" s="26"/>
      <c r="Q43" s="26"/>
      <c r="R43" s="26"/>
      <c r="S43" s="26"/>
      <c r="T43" s="26"/>
      <c r="U43" s="26"/>
      <c r="V43" s="26"/>
      <c r="W43" s="26"/>
      <c r="X43" s="26"/>
      <c r="Y43" s="26"/>
      <c r="Z43" s="27"/>
    </row>
    <row r="44" spans="2:26" x14ac:dyDescent="0.45">
      <c r="B44" s="2">
        <v>24</v>
      </c>
      <c r="C44" s="2"/>
      <c r="D44" s="2"/>
      <c r="E44" s="2"/>
      <c r="F44" s="2"/>
      <c r="G44" s="2"/>
      <c r="H44" s="2"/>
      <c r="I44" s="2"/>
      <c r="J44" s="2"/>
      <c r="K44" s="2"/>
      <c r="L44" s="2"/>
      <c r="M44" s="3"/>
      <c r="N44" s="3"/>
      <c r="O44" s="3"/>
      <c r="P44" s="26"/>
      <c r="Q44" s="26"/>
      <c r="R44" s="26"/>
      <c r="S44" s="26"/>
      <c r="T44" s="26"/>
      <c r="U44" s="26"/>
      <c r="V44" s="26"/>
      <c r="W44" s="26"/>
      <c r="X44" s="26"/>
      <c r="Y44" s="26"/>
      <c r="Z44" s="27"/>
    </row>
    <row r="45" spans="2:26" x14ac:dyDescent="0.45">
      <c r="B45" s="2">
        <v>25</v>
      </c>
      <c r="C45" s="2"/>
      <c r="D45" s="2"/>
      <c r="E45" s="2"/>
      <c r="F45" s="2"/>
      <c r="G45" s="2"/>
      <c r="H45" s="2"/>
      <c r="I45" s="2"/>
      <c r="J45" s="2"/>
      <c r="K45" s="2"/>
      <c r="L45" s="2"/>
      <c r="M45" s="3"/>
      <c r="N45" s="3"/>
      <c r="O45" s="3"/>
      <c r="P45" s="26"/>
      <c r="Q45" s="26"/>
      <c r="R45" s="26"/>
      <c r="S45" s="26"/>
      <c r="T45" s="26"/>
      <c r="U45" s="26"/>
      <c r="V45" s="26"/>
      <c r="W45" s="26"/>
      <c r="X45" s="26"/>
      <c r="Y45" s="26"/>
      <c r="Z45" s="27"/>
    </row>
    <row r="46" spans="2:26" x14ac:dyDescent="0.45">
      <c r="B46" s="2">
        <v>26</v>
      </c>
      <c r="C46" s="2"/>
      <c r="D46" s="2"/>
      <c r="E46" s="2"/>
      <c r="F46" s="2"/>
      <c r="G46" s="2"/>
      <c r="H46" s="2"/>
      <c r="I46" s="2"/>
      <c r="J46" s="2"/>
      <c r="K46" s="2"/>
      <c r="L46" s="2"/>
      <c r="M46" s="3"/>
      <c r="N46" s="3"/>
      <c r="O46" s="3"/>
      <c r="P46" s="26"/>
      <c r="Q46" s="26"/>
      <c r="R46" s="26"/>
      <c r="S46" s="26"/>
      <c r="T46" s="26"/>
      <c r="U46" s="26"/>
      <c r="V46" s="26"/>
      <c r="W46" s="26"/>
      <c r="X46" s="26"/>
      <c r="Y46" s="26"/>
      <c r="Z46" s="27"/>
    </row>
    <row r="47" spans="2:26" x14ac:dyDescent="0.45">
      <c r="B47" s="2">
        <v>27</v>
      </c>
      <c r="C47" s="2"/>
      <c r="D47" s="2"/>
      <c r="E47" s="2"/>
      <c r="F47" s="2"/>
      <c r="G47" s="2"/>
      <c r="H47" s="2"/>
      <c r="I47" s="2"/>
      <c r="J47" s="2"/>
      <c r="K47" s="2"/>
      <c r="L47" s="2"/>
      <c r="M47" s="3"/>
      <c r="N47" s="3"/>
      <c r="O47" s="3"/>
      <c r="P47" s="26"/>
      <c r="Q47" s="26"/>
      <c r="R47" s="26"/>
      <c r="S47" s="26"/>
      <c r="T47" s="26"/>
      <c r="U47" s="26"/>
      <c r="V47" s="26"/>
      <c r="W47" s="26"/>
      <c r="X47" s="26"/>
      <c r="Y47" s="26"/>
      <c r="Z47" s="27"/>
    </row>
    <row r="48" spans="2:26" x14ac:dyDescent="0.45">
      <c r="B48" s="2">
        <v>28</v>
      </c>
      <c r="C48" s="2"/>
      <c r="D48" s="2"/>
      <c r="E48" s="2"/>
      <c r="F48" s="2"/>
      <c r="G48" s="2"/>
      <c r="H48" s="2"/>
      <c r="I48" s="2"/>
      <c r="J48" s="2"/>
      <c r="K48" s="2"/>
      <c r="L48" s="2"/>
      <c r="M48" s="3"/>
      <c r="N48" s="3"/>
      <c r="O48" s="3"/>
      <c r="P48" s="26"/>
      <c r="Q48" s="26"/>
      <c r="R48" s="26"/>
      <c r="S48" s="26"/>
      <c r="T48" s="26"/>
      <c r="U48" s="26"/>
      <c r="V48" s="26"/>
      <c r="W48" s="26"/>
      <c r="X48" s="26"/>
      <c r="Y48" s="26"/>
      <c r="Z48" s="27"/>
    </row>
    <row r="49" spans="2:26" x14ac:dyDescent="0.45">
      <c r="B49" s="2">
        <v>29</v>
      </c>
      <c r="C49" s="2"/>
      <c r="D49" s="2"/>
      <c r="E49" s="2"/>
      <c r="F49" s="2"/>
      <c r="G49" s="2"/>
      <c r="H49" s="2"/>
      <c r="I49" s="2"/>
      <c r="J49" s="2"/>
      <c r="K49" s="2"/>
      <c r="L49" s="2"/>
      <c r="M49" s="3"/>
      <c r="N49" s="3"/>
      <c r="O49" s="3"/>
      <c r="P49" s="26"/>
      <c r="Q49" s="26"/>
      <c r="R49" s="26"/>
      <c r="S49" s="26"/>
      <c r="T49" s="26"/>
      <c r="U49" s="26"/>
      <c r="V49" s="26"/>
      <c r="W49" s="26"/>
      <c r="X49" s="26"/>
      <c r="Y49" s="26"/>
      <c r="Z49" s="27"/>
    </row>
    <row r="50" spans="2:26" x14ac:dyDescent="0.45">
      <c r="B50" s="2">
        <v>30</v>
      </c>
      <c r="C50" s="2"/>
      <c r="D50" s="2"/>
      <c r="E50" s="2"/>
      <c r="F50" s="2"/>
      <c r="G50" s="2"/>
      <c r="H50" s="2"/>
      <c r="I50" s="2"/>
      <c r="J50" s="2"/>
      <c r="K50" s="2"/>
      <c r="L50" s="2"/>
      <c r="M50" s="3"/>
      <c r="N50" s="3"/>
      <c r="O50" s="3"/>
      <c r="P50" s="26"/>
      <c r="Q50" s="26"/>
      <c r="R50" s="26"/>
      <c r="S50" s="26"/>
      <c r="T50" s="26"/>
      <c r="U50" s="26"/>
      <c r="V50" s="26"/>
      <c r="W50" s="26"/>
      <c r="X50" s="26"/>
      <c r="Y50" s="26"/>
      <c r="Z50" s="27"/>
    </row>
    <row r="51" spans="2:26" x14ac:dyDescent="0.45">
      <c r="B51" s="2">
        <v>31</v>
      </c>
      <c r="C51" s="2"/>
      <c r="D51" s="2"/>
      <c r="E51" s="2"/>
      <c r="F51" s="2"/>
      <c r="G51" s="2"/>
      <c r="H51" s="2"/>
      <c r="I51" s="2"/>
      <c r="J51" s="2"/>
      <c r="K51" s="2"/>
      <c r="L51" s="2"/>
      <c r="M51" s="3"/>
      <c r="N51" s="3"/>
      <c r="O51" s="3"/>
      <c r="P51" s="26"/>
      <c r="Q51" s="26"/>
      <c r="R51" s="26"/>
      <c r="S51" s="26"/>
      <c r="T51" s="26"/>
      <c r="U51" s="26"/>
      <c r="V51" s="26"/>
      <c r="W51" s="26"/>
      <c r="X51" s="26"/>
      <c r="Y51" s="26"/>
      <c r="Z51" s="27"/>
    </row>
    <row r="52" spans="2:26" x14ac:dyDescent="0.45">
      <c r="B52" s="2">
        <v>32</v>
      </c>
      <c r="C52" s="2"/>
      <c r="D52" s="2"/>
      <c r="E52" s="2"/>
      <c r="F52" s="2"/>
      <c r="G52" s="2"/>
      <c r="H52" s="2"/>
      <c r="I52" s="2"/>
      <c r="J52" s="2"/>
      <c r="K52" s="2"/>
      <c r="L52" s="2"/>
      <c r="M52" s="3"/>
      <c r="N52" s="3"/>
      <c r="O52" s="3"/>
      <c r="P52" s="26"/>
      <c r="Q52" s="26"/>
      <c r="R52" s="26"/>
      <c r="S52" s="26"/>
      <c r="T52" s="26"/>
      <c r="U52" s="26"/>
      <c r="V52" s="26"/>
      <c r="W52" s="26"/>
      <c r="X52" s="26"/>
      <c r="Y52" s="26"/>
      <c r="Z52" s="27"/>
    </row>
    <row r="53" spans="2:26" x14ac:dyDescent="0.45">
      <c r="B53" s="2">
        <v>33</v>
      </c>
      <c r="C53" s="2"/>
      <c r="D53" s="2"/>
      <c r="E53" s="2"/>
      <c r="F53" s="2"/>
      <c r="G53" s="2"/>
      <c r="H53" s="2"/>
      <c r="I53" s="2"/>
      <c r="J53" s="2"/>
      <c r="K53" s="2"/>
      <c r="L53" s="2"/>
      <c r="M53" s="3"/>
      <c r="N53" s="3"/>
      <c r="O53" s="3"/>
      <c r="P53" s="26"/>
      <c r="Q53" s="26"/>
      <c r="R53" s="26"/>
      <c r="S53" s="26"/>
      <c r="T53" s="26"/>
      <c r="U53" s="26"/>
      <c r="V53" s="26"/>
      <c r="W53" s="26"/>
      <c r="X53" s="26"/>
      <c r="Y53" s="26"/>
      <c r="Z53" s="27"/>
    </row>
    <row r="54" spans="2:26" x14ac:dyDescent="0.45">
      <c r="B54" s="2">
        <v>34</v>
      </c>
      <c r="C54" s="2"/>
      <c r="D54" s="2"/>
      <c r="E54" s="2"/>
      <c r="F54" s="2"/>
      <c r="G54" s="2"/>
      <c r="H54" s="2"/>
      <c r="I54" s="2"/>
      <c r="J54" s="2"/>
      <c r="K54" s="2"/>
      <c r="L54" s="2"/>
      <c r="M54" s="3"/>
      <c r="N54" s="3"/>
      <c r="O54" s="3"/>
      <c r="P54" s="26"/>
      <c r="Q54" s="26"/>
      <c r="R54" s="26"/>
      <c r="S54" s="26"/>
      <c r="T54" s="26"/>
      <c r="U54" s="26"/>
      <c r="V54" s="26"/>
      <c r="W54" s="26"/>
      <c r="X54" s="26"/>
      <c r="Y54" s="26"/>
      <c r="Z54" s="27"/>
    </row>
    <row r="55" spans="2:26" x14ac:dyDescent="0.45">
      <c r="B55" s="2">
        <v>35</v>
      </c>
      <c r="C55" s="2"/>
      <c r="D55" s="2"/>
      <c r="E55" s="2"/>
      <c r="F55" s="2"/>
      <c r="G55" s="2"/>
      <c r="H55" s="2"/>
      <c r="I55" s="2"/>
      <c r="J55" s="2"/>
      <c r="K55" s="2"/>
      <c r="L55" s="2"/>
      <c r="M55" s="3"/>
      <c r="N55" s="3"/>
      <c r="O55" s="3"/>
      <c r="P55" s="26"/>
      <c r="Q55" s="26"/>
      <c r="R55" s="26"/>
      <c r="S55" s="26"/>
      <c r="T55" s="26"/>
      <c r="U55" s="26"/>
      <c r="V55" s="26"/>
      <c r="W55" s="26"/>
      <c r="X55" s="26"/>
      <c r="Y55" s="26"/>
      <c r="Z55" s="27"/>
    </row>
    <row r="56" spans="2:26" x14ac:dyDescent="0.45">
      <c r="B56" s="2">
        <v>36</v>
      </c>
      <c r="C56" s="2"/>
      <c r="D56" s="2"/>
      <c r="E56" s="2"/>
      <c r="F56" s="2"/>
      <c r="G56" s="2"/>
      <c r="H56" s="2"/>
      <c r="I56" s="2"/>
      <c r="J56" s="2"/>
      <c r="K56" s="2"/>
      <c r="L56" s="2"/>
      <c r="M56" s="3"/>
      <c r="N56" s="3"/>
      <c r="O56" s="3"/>
      <c r="P56" s="26"/>
      <c r="Q56" s="26"/>
      <c r="R56" s="26"/>
      <c r="S56" s="26"/>
      <c r="T56" s="26"/>
      <c r="U56" s="26"/>
      <c r="V56" s="26"/>
      <c r="W56" s="26"/>
      <c r="X56" s="26"/>
      <c r="Y56" s="26"/>
      <c r="Z56" s="27"/>
    </row>
    <row r="57" spans="2:26" x14ac:dyDescent="0.45">
      <c r="B57" s="2">
        <v>37</v>
      </c>
      <c r="C57" s="2"/>
      <c r="D57" s="2"/>
      <c r="E57" s="2"/>
      <c r="F57" s="2"/>
      <c r="G57" s="2"/>
      <c r="H57" s="2"/>
      <c r="I57" s="2"/>
      <c r="J57" s="2"/>
      <c r="K57" s="2"/>
      <c r="L57" s="2"/>
      <c r="M57" s="3"/>
      <c r="N57" s="3"/>
      <c r="O57" s="3"/>
      <c r="P57" s="26"/>
      <c r="Q57" s="26"/>
      <c r="R57" s="26"/>
      <c r="S57" s="26"/>
      <c r="T57" s="26"/>
      <c r="U57" s="26"/>
      <c r="V57" s="26"/>
      <c r="W57" s="26"/>
      <c r="X57" s="26"/>
      <c r="Y57" s="26"/>
      <c r="Z57" s="27"/>
    </row>
    <row r="58" spans="2:26" x14ac:dyDescent="0.45">
      <c r="B58" s="2">
        <v>38</v>
      </c>
      <c r="C58" s="2"/>
      <c r="D58" s="2"/>
      <c r="E58" s="2"/>
      <c r="F58" s="2"/>
      <c r="G58" s="2"/>
      <c r="H58" s="2"/>
      <c r="I58" s="2"/>
      <c r="J58" s="2"/>
      <c r="K58" s="2"/>
      <c r="L58" s="2"/>
      <c r="M58" s="3"/>
      <c r="N58" s="3"/>
      <c r="O58" s="3"/>
      <c r="P58" s="26"/>
      <c r="Q58" s="26"/>
      <c r="R58" s="26"/>
      <c r="S58" s="26"/>
      <c r="T58" s="26"/>
      <c r="U58" s="26"/>
      <c r="V58" s="26"/>
      <c r="W58" s="26"/>
      <c r="X58" s="26"/>
      <c r="Y58" s="26"/>
      <c r="Z58" s="27"/>
    </row>
    <row r="59" spans="2:26" x14ac:dyDescent="0.45">
      <c r="B59" s="2">
        <v>39</v>
      </c>
      <c r="C59" s="2"/>
      <c r="D59" s="2"/>
      <c r="E59" s="2"/>
      <c r="F59" s="2"/>
      <c r="G59" s="2"/>
      <c r="H59" s="2"/>
      <c r="I59" s="2"/>
      <c r="J59" s="2"/>
      <c r="K59" s="2"/>
      <c r="L59" s="2"/>
      <c r="M59" s="3"/>
      <c r="N59" s="3"/>
      <c r="O59" s="3"/>
      <c r="P59" s="26"/>
      <c r="Q59" s="26"/>
      <c r="R59" s="26"/>
      <c r="S59" s="26"/>
      <c r="T59" s="26"/>
      <c r="U59" s="26"/>
      <c r="V59" s="26"/>
      <c r="W59" s="26"/>
      <c r="X59" s="26"/>
      <c r="Y59" s="26"/>
      <c r="Z59" s="27"/>
    </row>
    <row r="60" spans="2:26" x14ac:dyDescent="0.45">
      <c r="B60" s="2">
        <v>40</v>
      </c>
      <c r="C60" s="2"/>
      <c r="D60" s="2"/>
      <c r="E60" s="2"/>
      <c r="F60" s="2"/>
      <c r="G60" s="2"/>
      <c r="H60" s="2"/>
      <c r="I60" s="2"/>
      <c r="J60" s="2"/>
      <c r="K60" s="2"/>
      <c r="L60" s="2"/>
      <c r="M60" s="3"/>
      <c r="N60" s="3"/>
      <c r="O60" s="3"/>
      <c r="P60" s="26"/>
      <c r="Q60" s="26"/>
      <c r="R60" s="26"/>
      <c r="S60" s="26"/>
      <c r="T60" s="26"/>
      <c r="U60" s="26"/>
      <c r="V60" s="26"/>
      <c r="W60" s="26"/>
      <c r="X60" s="26"/>
      <c r="Y60" s="26"/>
      <c r="Z60" s="27"/>
    </row>
    <row r="61" spans="2:26" x14ac:dyDescent="0.45">
      <c r="B61" s="2">
        <v>41</v>
      </c>
      <c r="C61" s="2"/>
      <c r="D61" s="2"/>
      <c r="E61" s="2"/>
      <c r="F61" s="2"/>
      <c r="G61" s="2"/>
      <c r="H61" s="2"/>
      <c r="I61" s="2"/>
      <c r="J61" s="2"/>
      <c r="K61" s="2"/>
      <c r="L61" s="2"/>
      <c r="M61" s="3"/>
      <c r="N61" s="3"/>
      <c r="O61" s="3"/>
      <c r="P61" s="26"/>
      <c r="Q61" s="26"/>
      <c r="R61" s="26"/>
      <c r="S61" s="26"/>
      <c r="T61" s="26"/>
      <c r="U61" s="26"/>
      <c r="V61" s="26"/>
      <c r="W61" s="26"/>
      <c r="X61" s="26"/>
      <c r="Y61" s="26"/>
      <c r="Z61" s="27"/>
    </row>
    <row r="62" spans="2:26" x14ac:dyDescent="0.45">
      <c r="B62" s="2">
        <v>42</v>
      </c>
      <c r="C62" s="2"/>
      <c r="D62" s="2"/>
      <c r="E62" s="2"/>
      <c r="F62" s="2"/>
      <c r="G62" s="2"/>
      <c r="H62" s="2"/>
      <c r="I62" s="2"/>
      <c r="J62" s="2"/>
      <c r="K62" s="2"/>
      <c r="L62" s="2"/>
      <c r="M62" s="3"/>
      <c r="N62" s="3"/>
      <c r="O62" s="3"/>
      <c r="P62" s="26"/>
      <c r="Q62" s="26"/>
      <c r="R62" s="26"/>
      <c r="S62" s="26"/>
      <c r="T62" s="26"/>
      <c r="U62" s="26"/>
      <c r="V62" s="26"/>
      <c r="W62" s="26"/>
      <c r="X62" s="26"/>
      <c r="Y62" s="26"/>
      <c r="Z62" s="27"/>
    </row>
    <row r="63" spans="2:26" x14ac:dyDescent="0.45">
      <c r="B63" s="2">
        <v>43</v>
      </c>
      <c r="C63" s="2"/>
      <c r="D63" s="2"/>
      <c r="E63" s="2"/>
      <c r="F63" s="2"/>
      <c r="G63" s="2"/>
      <c r="H63" s="2"/>
      <c r="I63" s="2"/>
      <c r="J63" s="2"/>
      <c r="K63" s="2"/>
      <c r="L63" s="2"/>
      <c r="M63" s="3"/>
      <c r="N63" s="3"/>
      <c r="O63" s="3"/>
      <c r="P63" s="26"/>
      <c r="Q63" s="26"/>
      <c r="R63" s="26"/>
      <c r="S63" s="26"/>
      <c r="T63" s="26"/>
      <c r="U63" s="26"/>
      <c r="V63" s="26"/>
      <c r="W63" s="26"/>
      <c r="X63" s="26"/>
      <c r="Y63" s="26"/>
      <c r="Z63" s="27"/>
    </row>
    <row r="64" spans="2:26" x14ac:dyDescent="0.45">
      <c r="B64" s="2">
        <v>44</v>
      </c>
      <c r="C64" s="2"/>
      <c r="D64" s="2"/>
      <c r="E64" s="2"/>
      <c r="F64" s="2"/>
      <c r="G64" s="2"/>
      <c r="H64" s="2"/>
      <c r="I64" s="2"/>
      <c r="J64" s="2"/>
      <c r="K64" s="2"/>
      <c r="L64" s="2"/>
      <c r="M64" s="3"/>
      <c r="N64" s="3"/>
      <c r="O64" s="3"/>
      <c r="P64" s="26"/>
      <c r="Q64" s="26"/>
      <c r="R64" s="26"/>
      <c r="S64" s="26"/>
      <c r="T64" s="26"/>
      <c r="U64" s="26"/>
      <c r="V64" s="26"/>
      <c r="W64" s="26"/>
      <c r="X64" s="26"/>
      <c r="Y64" s="26"/>
      <c r="Z64" s="27"/>
    </row>
    <row r="65" spans="2:26" x14ac:dyDescent="0.45">
      <c r="B65" s="2">
        <v>45</v>
      </c>
      <c r="C65" s="2"/>
      <c r="D65" s="2"/>
      <c r="E65" s="2"/>
      <c r="F65" s="2"/>
      <c r="G65" s="2"/>
      <c r="H65" s="2"/>
      <c r="I65" s="2"/>
      <c r="J65" s="2"/>
      <c r="K65" s="2"/>
      <c r="L65" s="2"/>
      <c r="M65" s="3"/>
      <c r="N65" s="3"/>
      <c r="O65" s="3"/>
      <c r="P65" s="26"/>
      <c r="Q65" s="26"/>
      <c r="R65" s="26"/>
      <c r="S65" s="26"/>
      <c r="T65" s="26"/>
      <c r="U65" s="26"/>
      <c r="V65" s="26"/>
      <c r="W65" s="26"/>
      <c r="X65" s="26"/>
      <c r="Y65" s="26"/>
      <c r="Z65" s="27"/>
    </row>
    <row r="66" spans="2:26" x14ac:dyDescent="0.45">
      <c r="B66" s="2">
        <v>46</v>
      </c>
      <c r="C66" s="2"/>
      <c r="D66" s="2"/>
      <c r="E66" s="2"/>
      <c r="F66" s="2"/>
      <c r="G66" s="2"/>
      <c r="H66" s="2"/>
      <c r="I66" s="2"/>
      <c r="J66" s="2"/>
      <c r="K66" s="2"/>
      <c r="L66" s="2"/>
      <c r="M66" s="3"/>
      <c r="N66" s="3"/>
      <c r="O66" s="3"/>
      <c r="P66" s="26"/>
      <c r="Q66" s="26"/>
      <c r="R66" s="26"/>
      <c r="S66" s="26"/>
      <c r="T66" s="26"/>
      <c r="U66" s="26"/>
      <c r="V66" s="26"/>
      <c r="W66" s="26"/>
      <c r="X66" s="26"/>
      <c r="Y66" s="26"/>
      <c r="Z66" s="27"/>
    </row>
    <row r="67" spans="2:26" x14ac:dyDescent="0.45">
      <c r="B67" s="2">
        <v>47</v>
      </c>
      <c r="C67" s="2"/>
      <c r="D67" s="2"/>
      <c r="E67" s="2"/>
      <c r="F67" s="2"/>
      <c r="G67" s="2"/>
      <c r="H67" s="2"/>
      <c r="I67" s="2"/>
      <c r="J67" s="2"/>
      <c r="K67" s="2"/>
      <c r="L67" s="2"/>
      <c r="M67" s="3"/>
      <c r="N67" s="3"/>
      <c r="O67" s="3"/>
      <c r="P67" s="26"/>
      <c r="Q67" s="26"/>
      <c r="R67" s="26"/>
      <c r="S67" s="26"/>
      <c r="T67" s="26"/>
      <c r="U67" s="26"/>
      <c r="V67" s="26"/>
      <c r="W67" s="26"/>
      <c r="X67" s="26"/>
      <c r="Y67" s="26"/>
      <c r="Z67" s="27"/>
    </row>
    <row r="68" spans="2:26" x14ac:dyDescent="0.45">
      <c r="B68" s="2">
        <v>48</v>
      </c>
      <c r="C68" s="2"/>
      <c r="D68" s="2"/>
      <c r="E68" s="2"/>
      <c r="F68" s="2"/>
      <c r="G68" s="2"/>
      <c r="H68" s="2"/>
      <c r="I68" s="2"/>
      <c r="J68" s="2"/>
      <c r="K68" s="2"/>
      <c r="L68" s="2"/>
      <c r="M68" s="3"/>
      <c r="N68" s="3"/>
      <c r="O68" s="3"/>
      <c r="P68" s="26"/>
      <c r="Q68" s="26"/>
      <c r="R68" s="26"/>
      <c r="S68" s="26"/>
      <c r="T68" s="26"/>
      <c r="U68" s="26"/>
      <c r="V68" s="26"/>
      <c r="W68" s="26"/>
      <c r="X68" s="26"/>
      <c r="Y68" s="26"/>
      <c r="Z68" s="27"/>
    </row>
    <row r="69" spans="2:26" x14ac:dyDescent="0.45">
      <c r="B69" s="2">
        <v>49</v>
      </c>
      <c r="C69" s="2"/>
      <c r="D69" s="2"/>
      <c r="E69" s="2"/>
      <c r="F69" s="2"/>
      <c r="G69" s="2"/>
      <c r="H69" s="2"/>
      <c r="I69" s="2"/>
      <c r="J69" s="2"/>
      <c r="K69" s="2"/>
      <c r="L69" s="2"/>
      <c r="M69" s="3"/>
      <c r="N69" s="3"/>
      <c r="O69" s="3"/>
      <c r="P69" s="26"/>
      <c r="Q69" s="26"/>
      <c r="R69" s="26"/>
      <c r="S69" s="26"/>
      <c r="T69" s="26"/>
      <c r="U69" s="26"/>
      <c r="V69" s="26"/>
      <c r="W69" s="26"/>
      <c r="X69" s="26"/>
      <c r="Y69" s="26"/>
      <c r="Z69" s="27"/>
    </row>
    <row r="70" spans="2:26" x14ac:dyDescent="0.45">
      <c r="B70" s="2">
        <v>50</v>
      </c>
      <c r="C70" s="2"/>
      <c r="D70" s="2"/>
      <c r="E70" s="2"/>
      <c r="F70" s="2"/>
      <c r="G70" s="2"/>
      <c r="H70" s="2"/>
      <c r="I70" s="2"/>
      <c r="J70" s="2"/>
      <c r="K70" s="2"/>
      <c r="L70" s="2"/>
      <c r="M70" s="3"/>
      <c r="N70" s="3"/>
      <c r="O70" s="3"/>
      <c r="P70" s="26"/>
      <c r="Q70" s="26"/>
      <c r="R70" s="26"/>
      <c r="S70" s="26"/>
      <c r="T70" s="26"/>
      <c r="U70" s="26"/>
      <c r="V70" s="26"/>
      <c r="W70" s="26"/>
      <c r="X70" s="26"/>
      <c r="Y70" s="26"/>
      <c r="Z70" s="27"/>
    </row>
  </sheetData>
  <mergeCells count="8">
    <mergeCell ref="B3:Z3"/>
    <mergeCell ref="W16:AA16"/>
    <mergeCell ref="B17:B18"/>
    <mergeCell ref="C17:O17"/>
    <mergeCell ref="P17:P18"/>
    <mergeCell ref="Q17:U17"/>
    <mergeCell ref="V17:Y17"/>
    <mergeCell ref="Z17:Z18"/>
  </mergeCells>
  <phoneticPr fontId="1"/>
  <dataValidations count="1">
    <dataValidation type="list" allowBlank="1" showInputMessage="1" showErrorMessage="1" sqref="P19:P70" xr:uid="{B62F071A-11C0-4F26-AE94-AA13B5240AC1}">
      <formula1>$Z$1:$Z$2</formula1>
    </dataValidation>
  </dataValidations>
  <hyperlinks>
    <hyperlink ref="B16" r:id="rId1" xr:uid="{3A616DE1-6092-49EF-A335-602001749D2E}"/>
    <hyperlink ref="E12" r:id="rId2" xr:uid="{2A06E032-C705-4E59-B1F8-DF73F31A10BD}"/>
  </hyperlinks>
  <pageMargins left="0.36" right="0.7" top="0.75" bottom="0.75" header="0.3" footer="0.3"/>
  <pageSetup paperSize="9" scale="26" fitToHeight="0"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3C20-4D3D-46DE-B5D6-62D441387712}">
  <sheetPr>
    <pageSetUpPr fitToPage="1"/>
  </sheetPr>
  <dimension ref="B1:AA86"/>
  <sheetViews>
    <sheetView zoomScale="85" zoomScaleNormal="85" workbookViewId="0">
      <selection activeCell="O41" sqref="O41"/>
    </sheetView>
  </sheetViews>
  <sheetFormatPr defaultColWidth="8.69921875" defaultRowHeight="14.4" x14ac:dyDescent="0.45"/>
  <cols>
    <col min="1" max="1" width="2.59765625" style="1" customWidth="1"/>
    <col min="2" max="2" width="5.19921875" style="1" customWidth="1"/>
    <col min="3" max="3" width="12.59765625" style="1" bestFit="1" customWidth="1"/>
    <col min="4" max="8" width="8.09765625" style="1" customWidth="1"/>
    <col min="9" max="9" width="8.3984375" style="1" customWidth="1"/>
    <col min="10" max="10" width="5.19921875" style="1" customWidth="1"/>
    <col min="11" max="11" width="8.09765625" style="1" customWidth="1"/>
    <col min="12" max="12" width="9.09765625" style="1" customWidth="1"/>
    <col min="13" max="13" width="11.796875" style="1" customWidth="1"/>
    <col min="14" max="14" width="8.59765625" style="1" bestFit="1" customWidth="1"/>
    <col min="15" max="15" width="13.296875" style="1" customWidth="1"/>
    <col min="16" max="16" width="12.796875" style="1" bestFit="1" customWidth="1"/>
    <col min="17" max="21" width="11.69921875" style="1" customWidth="1"/>
    <col min="22" max="25" width="14.796875" style="1" customWidth="1"/>
    <col min="26" max="26" width="47.09765625" style="1" customWidth="1"/>
    <col min="27" max="16384" width="8.69921875" style="1"/>
  </cols>
  <sheetData>
    <row r="1" spans="2:27" ht="15" x14ac:dyDescent="0.45">
      <c r="B1" s="23" t="s">
        <v>176</v>
      </c>
      <c r="Z1" s="8" t="s">
        <v>7</v>
      </c>
    </row>
    <row r="2" spans="2:27" x14ac:dyDescent="0.45">
      <c r="B2" s="28"/>
      <c r="C2" s="1" t="s">
        <v>182</v>
      </c>
      <c r="Z2" s="8" t="s">
        <v>6</v>
      </c>
    </row>
    <row r="3" spans="2:27" ht="15" customHeight="1" x14ac:dyDescent="0.45">
      <c r="B3" s="64" t="s">
        <v>166</v>
      </c>
      <c r="C3" s="64"/>
      <c r="D3" s="64"/>
      <c r="E3" s="64"/>
      <c r="F3" s="64"/>
      <c r="G3" s="64"/>
      <c r="H3" s="64"/>
      <c r="I3" s="64"/>
      <c r="J3" s="64"/>
      <c r="K3" s="64"/>
      <c r="L3" s="64"/>
      <c r="M3" s="64"/>
      <c r="N3" s="64"/>
      <c r="O3" s="64"/>
      <c r="P3" s="64"/>
      <c r="Q3" s="64"/>
      <c r="R3" s="64"/>
      <c r="S3" s="64"/>
      <c r="T3" s="64"/>
      <c r="U3" s="64"/>
      <c r="V3" s="64"/>
      <c r="W3" s="64"/>
      <c r="X3" s="64"/>
      <c r="Y3" s="64"/>
      <c r="Z3" s="64"/>
    </row>
    <row r="4" spans="2:27" x14ac:dyDescent="0.45">
      <c r="B4" s="4" t="s">
        <v>8</v>
      </c>
      <c r="C4" s="4"/>
      <c r="D4" s="4"/>
      <c r="E4" s="4"/>
      <c r="F4" s="4"/>
      <c r="G4" s="4"/>
      <c r="H4" s="4"/>
      <c r="I4" s="4"/>
      <c r="J4" s="4"/>
      <c r="K4" s="4"/>
      <c r="L4" s="4"/>
    </row>
    <row r="5" spans="2:27" x14ac:dyDescent="0.45">
      <c r="B5" s="6" t="s">
        <v>183</v>
      </c>
      <c r="C5" s="6"/>
      <c r="D5" s="6"/>
      <c r="E5" s="6"/>
      <c r="F5" s="6"/>
      <c r="G5" s="6"/>
      <c r="H5" s="6"/>
      <c r="I5" s="6"/>
      <c r="J5" s="6"/>
      <c r="K5" s="6"/>
      <c r="L5" s="6"/>
    </row>
    <row r="6" spans="2:27" x14ac:dyDescent="0.45">
      <c r="B6" s="6" t="s">
        <v>184</v>
      </c>
      <c r="C6" s="6"/>
      <c r="D6" s="6"/>
      <c r="E6" s="6"/>
      <c r="F6" s="6"/>
      <c r="G6" s="6"/>
      <c r="H6" s="6"/>
      <c r="I6" s="6"/>
      <c r="J6" s="6"/>
      <c r="K6" s="6"/>
      <c r="L6" s="6"/>
    </row>
    <row r="7" spans="2:27" x14ac:dyDescent="0.45">
      <c r="B7" s="6" t="s">
        <v>180</v>
      </c>
      <c r="C7" s="6"/>
      <c r="D7" s="6"/>
      <c r="E7" s="6"/>
      <c r="F7" s="6"/>
      <c r="G7" s="6"/>
      <c r="H7" s="6"/>
      <c r="I7" s="6"/>
      <c r="J7" s="6"/>
      <c r="K7" s="6"/>
      <c r="L7" s="6"/>
    </row>
    <row r="8" spans="2:27" ht="13.5" customHeight="1" x14ac:dyDescent="0.45">
      <c r="B8" s="7" t="s">
        <v>185</v>
      </c>
      <c r="C8" s="7"/>
      <c r="D8" s="7"/>
      <c r="E8" s="7"/>
      <c r="F8" s="7"/>
      <c r="G8" s="7"/>
      <c r="H8" s="7"/>
      <c r="I8" s="7"/>
      <c r="J8" s="7"/>
      <c r="K8" s="7"/>
      <c r="L8" s="7"/>
      <c r="M8" s="5"/>
      <c r="N8" s="5"/>
      <c r="O8" s="5"/>
      <c r="P8" s="5"/>
      <c r="Q8" s="5"/>
      <c r="R8" s="5"/>
      <c r="S8" s="5"/>
      <c r="T8" s="5"/>
      <c r="U8" s="5"/>
      <c r="V8" s="5"/>
      <c r="W8" s="5"/>
      <c r="X8" s="5"/>
      <c r="Y8" s="5"/>
    </row>
    <row r="9" spans="2:27" x14ac:dyDescent="0.45">
      <c r="B9" s="7" t="s">
        <v>214</v>
      </c>
      <c r="C9" s="7"/>
      <c r="D9" s="7"/>
      <c r="E9" s="7"/>
      <c r="F9" s="7"/>
      <c r="G9" s="7"/>
      <c r="H9" s="7"/>
      <c r="I9" s="7"/>
      <c r="J9" s="7"/>
      <c r="K9" s="7"/>
      <c r="L9" s="7"/>
      <c r="M9" s="5"/>
      <c r="N9" s="5"/>
      <c r="O9" s="5"/>
      <c r="P9" s="5"/>
      <c r="Q9" s="5"/>
      <c r="R9" s="5"/>
      <c r="S9" s="5"/>
      <c r="T9" s="5"/>
      <c r="U9" s="5"/>
      <c r="V9" s="5"/>
      <c r="W9" s="5"/>
      <c r="X9" s="5"/>
      <c r="Y9" s="5"/>
    </row>
    <row r="10" spans="2:27" x14ac:dyDescent="0.45">
      <c r="B10" s="7" t="s">
        <v>213</v>
      </c>
      <c r="C10" s="7"/>
      <c r="D10" s="7"/>
      <c r="E10" s="7"/>
      <c r="F10" s="7"/>
      <c r="G10" s="7"/>
      <c r="H10" s="7"/>
      <c r="I10" s="7"/>
      <c r="J10" s="7"/>
      <c r="K10" s="7"/>
      <c r="L10" s="7"/>
      <c r="M10" s="5"/>
      <c r="N10" s="5"/>
      <c r="O10" s="5"/>
      <c r="P10" s="5"/>
      <c r="Q10" s="5"/>
      <c r="R10" s="5"/>
      <c r="S10" s="5"/>
      <c r="T10" s="5"/>
      <c r="U10" s="5"/>
      <c r="V10" s="5"/>
      <c r="W10" s="5"/>
      <c r="X10" s="5"/>
      <c r="Y10" s="5"/>
    </row>
    <row r="11" spans="2:27" x14ac:dyDescent="0.45">
      <c r="B11" s="6" t="s">
        <v>200</v>
      </c>
      <c r="C11" s="7"/>
      <c r="D11" s="7"/>
      <c r="E11" s="7"/>
      <c r="F11" s="7"/>
      <c r="G11" s="7"/>
      <c r="H11" s="7"/>
      <c r="I11" s="7"/>
      <c r="J11" s="7"/>
      <c r="K11" s="7"/>
      <c r="L11" s="7"/>
      <c r="M11" s="5"/>
      <c r="N11" s="5"/>
      <c r="O11" s="5"/>
      <c r="P11" s="5"/>
      <c r="Q11" s="5"/>
      <c r="R11" s="5"/>
      <c r="S11" s="5"/>
      <c r="T11" s="5"/>
      <c r="U11" s="5"/>
      <c r="V11" s="5"/>
      <c r="W11" s="5"/>
      <c r="X11" s="5"/>
      <c r="Y11" s="5"/>
    </row>
    <row r="12" spans="2:27" ht="18" x14ac:dyDescent="0.45">
      <c r="B12" s="32" t="s">
        <v>201</v>
      </c>
      <c r="C12" s="7"/>
      <c r="D12" s="7"/>
      <c r="E12" s="31" t="s">
        <v>217</v>
      </c>
      <c r="F12" s="7"/>
      <c r="G12" s="7"/>
      <c r="H12" s="7"/>
      <c r="I12" s="7"/>
      <c r="J12" s="7"/>
      <c r="K12" s="7"/>
      <c r="L12" s="7"/>
      <c r="M12" s="5"/>
      <c r="N12" s="5"/>
      <c r="O12" s="5"/>
      <c r="P12" s="5"/>
      <c r="Q12" s="5"/>
      <c r="R12" s="5"/>
      <c r="S12" s="5"/>
      <c r="T12" s="5"/>
      <c r="U12" s="5"/>
      <c r="V12" s="5"/>
      <c r="W12" s="5"/>
      <c r="X12" s="5"/>
      <c r="Y12" s="5"/>
    </row>
    <row r="13" spans="2:27" x14ac:dyDescent="0.45">
      <c r="B13" s="4" t="s">
        <v>199</v>
      </c>
      <c r="C13" s="7"/>
      <c r="D13" s="7"/>
      <c r="E13" s="7"/>
      <c r="F13" s="7"/>
      <c r="G13" s="7"/>
      <c r="H13" s="7"/>
      <c r="I13" s="7"/>
      <c r="J13" s="7"/>
      <c r="K13" s="7"/>
      <c r="L13" s="7"/>
      <c r="M13" s="5"/>
      <c r="N13" s="5"/>
      <c r="O13" s="5"/>
      <c r="P13" s="5"/>
      <c r="Q13" s="5"/>
      <c r="R13" s="5"/>
      <c r="S13" s="5"/>
      <c r="T13" s="5"/>
      <c r="U13" s="5"/>
      <c r="V13" s="5"/>
      <c r="W13" s="5"/>
      <c r="X13" s="5"/>
      <c r="Y13" s="5"/>
    </row>
    <row r="14" spans="2:27" x14ac:dyDescent="0.45">
      <c r="B14" s="6" t="s">
        <v>204</v>
      </c>
      <c r="C14" s="7"/>
      <c r="D14" s="7"/>
      <c r="E14" s="7"/>
      <c r="F14" s="7"/>
      <c r="G14" s="7"/>
      <c r="H14" s="7"/>
      <c r="I14" s="7"/>
      <c r="J14" s="7"/>
      <c r="K14" s="7"/>
      <c r="L14" s="7"/>
      <c r="M14" s="5"/>
      <c r="N14" s="5"/>
      <c r="O14" s="5"/>
      <c r="P14" s="5"/>
      <c r="Q14" s="5"/>
      <c r="R14" s="5"/>
      <c r="S14" s="5"/>
      <c r="T14" s="5"/>
      <c r="U14" s="5"/>
      <c r="V14" s="5"/>
      <c r="W14" s="5"/>
      <c r="X14" s="5"/>
      <c r="Y14" s="5"/>
    </row>
    <row r="15" spans="2:27" x14ac:dyDescent="0.45">
      <c r="B15" s="4" t="s">
        <v>205</v>
      </c>
      <c r="C15" s="7"/>
      <c r="D15" s="7"/>
      <c r="E15" s="7"/>
      <c r="F15" s="7"/>
      <c r="G15" s="7"/>
      <c r="H15" s="7"/>
      <c r="I15" s="7"/>
      <c r="J15" s="7"/>
      <c r="K15" s="7"/>
      <c r="L15" s="7"/>
      <c r="M15" s="5"/>
      <c r="N15" s="5"/>
      <c r="O15" s="5"/>
      <c r="P15" s="5"/>
      <c r="Q15" s="5"/>
      <c r="R15" s="5"/>
      <c r="S15" s="5"/>
      <c r="T15" s="5"/>
      <c r="U15" s="5"/>
      <c r="V15" s="5"/>
      <c r="W15" s="5"/>
      <c r="X15" s="5"/>
      <c r="Y15" s="5"/>
    </row>
    <row r="16" spans="2:27" ht="18" x14ac:dyDescent="0.45">
      <c r="B16" s="24" t="s">
        <v>177</v>
      </c>
      <c r="C16" s="7"/>
      <c r="D16" s="7"/>
      <c r="E16" s="7"/>
      <c r="F16" s="7"/>
      <c r="G16" s="7"/>
      <c r="H16" s="7"/>
      <c r="I16" s="7"/>
      <c r="J16" s="7"/>
      <c r="K16" s="7"/>
      <c r="L16" s="7"/>
      <c r="M16" s="5"/>
      <c r="N16" s="5"/>
      <c r="O16" s="5"/>
      <c r="P16" s="5"/>
      <c r="Q16" s="5"/>
      <c r="R16" s="5"/>
      <c r="S16" s="5"/>
      <c r="T16" s="5"/>
      <c r="U16" s="5"/>
      <c r="V16" s="5"/>
      <c r="W16" s="63"/>
      <c r="X16" s="63"/>
      <c r="Y16" s="63"/>
      <c r="Z16" s="63"/>
      <c r="AA16" s="63"/>
    </row>
    <row r="17" spans="2:26" ht="28.5" customHeight="1" x14ac:dyDescent="0.45">
      <c r="B17" s="55" t="s">
        <v>5</v>
      </c>
      <c r="C17" s="56" t="s">
        <v>22</v>
      </c>
      <c r="D17" s="57"/>
      <c r="E17" s="57"/>
      <c r="F17" s="57"/>
      <c r="G17" s="57"/>
      <c r="H17" s="57"/>
      <c r="I17" s="57"/>
      <c r="J17" s="57"/>
      <c r="K17" s="57"/>
      <c r="L17" s="57"/>
      <c r="M17" s="57"/>
      <c r="N17" s="57"/>
      <c r="O17" s="58"/>
      <c r="P17" s="59" t="s">
        <v>179</v>
      </c>
      <c r="Q17" s="59" t="s">
        <v>181</v>
      </c>
      <c r="R17" s="55"/>
      <c r="S17" s="55"/>
      <c r="T17" s="55"/>
      <c r="U17" s="55"/>
      <c r="V17" s="60" t="s">
        <v>212</v>
      </c>
      <c r="W17" s="61"/>
      <c r="X17" s="61"/>
      <c r="Y17" s="62"/>
      <c r="Z17" s="59" t="s">
        <v>9</v>
      </c>
    </row>
    <row r="18" spans="2:26" ht="64.2" customHeight="1" x14ac:dyDescent="0.45">
      <c r="B18" s="55"/>
      <c r="C18" s="9" t="s">
        <v>10</v>
      </c>
      <c r="D18" s="9" t="s">
        <v>11</v>
      </c>
      <c r="E18" s="9" t="s">
        <v>12</v>
      </c>
      <c r="F18" s="9" t="s">
        <v>13</v>
      </c>
      <c r="G18" s="9" t="s">
        <v>16</v>
      </c>
      <c r="H18" s="9" t="s">
        <v>14</v>
      </c>
      <c r="I18" s="9" t="s">
        <v>15</v>
      </c>
      <c r="J18" s="10" t="s">
        <v>17</v>
      </c>
      <c r="K18" s="10" t="s">
        <v>18</v>
      </c>
      <c r="L18" s="9" t="s">
        <v>19</v>
      </c>
      <c r="M18" s="9" t="s">
        <v>20</v>
      </c>
      <c r="N18" s="9" t="s">
        <v>21</v>
      </c>
      <c r="O18" s="9" t="s">
        <v>178</v>
      </c>
      <c r="P18" s="59"/>
      <c r="Q18" s="33" t="s">
        <v>0</v>
      </c>
      <c r="R18" s="33" t="s">
        <v>1</v>
      </c>
      <c r="S18" s="33" t="s">
        <v>2</v>
      </c>
      <c r="T18" s="33" t="s">
        <v>3</v>
      </c>
      <c r="U18" s="33" t="s">
        <v>4</v>
      </c>
      <c r="V18" s="33" t="s">
        <v>1</v>
      </c>
      <c r="W18" s="33" t="s">
        <v>2</v>
      </c>
      <c r="X18" s="33" t="s">
        <v>3</v>
      </c>
      <c r="Y18" s="33" t="s">
        <v>4</v>
      </c>
      <c r="Z18" s="59"/>
    </row>
    <row r="19" spans="2:26" x14ac:dyDescent="0.45">
      <c r="B19" s="3" t="s">
        <v>174</v>
      </c>
      <c r="C19" s="11" t="s">
        <v>167</v>
      </c>
      <c r="D19" s="11" t="s">
        <v>186</v>
      </c>
      <c r="E19" s="11" t="s">
        <v>121</v>
      </c>
      <c r="F19" s="11" t="s">
        <v>189</v>
      </c>
      <c r="G19" s="11" t="s">
        <v>190</v>
      </c>
      <c r="H19" s="11" t="s">
        <v>191</v>
      </c>
      <c r="I19" s="11" t="s">
        <v>192</v>
      </c>
      <c r="J19" s="11" t="s">
        <v>168</v>
      </c>
      <c r="K19" s="11" t="s">
        <v>169</v>
      </c>
      <c r="L19" s="11" t="s">
        <v>193</v>
      </c>
      <c r="M19" s="11" t="s">
        <v>194</v>
      </c>
      <c r="N19" s="12" t="s">
        <v>170</v>
      </c>
      <c r="O19" s="12" t="s">
        <v>195</v>
      </c>
      <c r="P19" s="26" t="s">
        <v>7</v>
      </c>
      <c r="Q19" s="26">
        <v>45000</v>
      </c>
      <c r="R19" s="26">
        <v>150000</v>
      </c>
      <c r="S19" s="26">
        <v>200000</v>
      </c>
      <c r="T19" s="26">
        <v>600000</v>
      </c>
      <c r="U19" s="26">
        <v>750000</v>
      </c>
      <c r="V19" s="26"/>
      <c r="W19" s="26"/>
      <c r="X19" s="26"/>
      <c r="Y19" s="26"/>
      <c r="Z19" s="27"/>
    </row>
    <row r="20" spans="2:26" x14ac:dyDescent="0.45">
      <c r="B20" s="3"/>
      <c r="C20" s="11"/>
      <c r="D20" s="11"/>
      <c r="E20" s="11"/>
      <c r="F20" s="11"/>
      <c r="G20" s="11"/>
      <c r="H20" s="11"/>
      <c r="I20" s="11"/>
      <c r="J20" s="11"/>
      <c r="K20" s="11"/>
      <c r="L20" s="11"/>
      <c r="M20" s="11"/>
      <c r="N20" s="12"/>
      <c r="O20" s="12"/>
      <c r="P20" s="26"/>
      <c r="Q20" s="26"/>
      <c r="R20" s="26"/>
      <c r="S20" s="26"/>
      <c r="T20" s="26"/>
      <c r="U20" s="26"/>
      <c r="V20" s="26"/>
      <c r="W20" s="26"/>
      <c r="X20" s="26"/>
      <c r="Y20" s="26"/>
      <c r="Z20" s="27"/>
    </row>
    <row r="21" spans="2:26" x14ac:dyDescent="0.45">
      <c r="B21" s="3"/>
      <c r="C21" s="11"/>
      <c r="D21" s="11"/>
      <c r="E21" s="11"/>
      <c r="F21" s="11"/>
      <c r="G21" s="11"/>
      <c r="H21" s="11"/>
      <c r="I21" s="11"/>
      <c r="J21" s="11"/>
      <c r="K21" s="11"/>
      <c r="L21" s="11"/>
      <c r="M21" s="11"/>
      <c r="N21" s="12"/>
      <c r="O21" s="12"/>
      <c r="P21" s="26"/>
      <c r="Q21" s="26"/>
      <c r="R21" s="26"/>
      <c r="S21" s="26"/>
      <c r="T21" s="26"/>
      <c r="U21" s="26"/>
      <c r="V21" s="26"/>
      <c r="W21" s="26"/>
      <c r="X21" s="26"/>
      <c r="Y21" s="26"/>
      <c r="Z21" s="27"/>
    </row>
    <row r="22" spans="2:26" x14ac:dyDescent="0.45">
      <c r="B22" s="3"/>
      <c r="C22" s="11"/>
      <c r="D22" s="11"/>
      <c r="E22" s="11"/>
      <c r="F22" s="11"/>
      <c r="G22" s="11"/>
      <c r="H22" s="11"/>
      <c r="I22" s="11"/>
      <c r="J22" s="11"/>
      <c r="K22" s="11"/>
      <c r="L22" s="11"/>
      <c r="M22" s="11"/>
      <c r="N22" s="12"/>
      <c r="O22" s="12"/>
      <c r="P22" s="26"/>
      <c r="Q22" s="26"/>
      <c r="R22" s="26"/>
      <c r="S22" s="26"/>
      <c r="T22" s="26"/>
      <c r="U22" s="26"/>
      <c r="V22" s="26"/>
      <c r="W22" s="26"/>
      <c r="X22" s="26"/>
      <c r="Y22" s="26"/>
      <c r="Z22" s="27"/>
    </row>
    <row r="23" spans="2:26" x14ac:dyDescent="0.45">
      <c r="B23" s="3"/>
      <c r="C23" s="11"/>
      <c r="D23" s="11"/>
      <c r="E23" s="11"/>
      <c r="F23" s="11"/>
      <c r="G23" s="11"/>
      <c r="H23" s="11"/>
      <c r="I23" s="11"/>
      <c r="J23" s="11"/>
      <c r="K23" s="11"/>
      <c r="L23" s="11"/>
      <c r="M23" s="11"/>
      <c r="N23" s="12"/>
      <c r="O23" s="12"/>
      <c r="P23" s="26"/>
      <c r="Q23" s="26"/>
      <c r="R23" s="26"/>
      <c r="S23" s="26"/>
      <c r="T23" s="26"/>
      <c r="U23" s="26"/>
      <c r="V23" s="26"/>
      <c r="W23" s="26"/>
      <c r="X23" s="26"/>
      <c r="Y23" s="26"/>
      <c r="Z23" s="27"/>
    </row>
    <row r="24" spans="2:26" x14ac:dyDescent="0.45">
      <c r="B24" s="3"/>
      <c r="C24" s="11"/>
      <c r="D24" s="11"/>
      <c r="E24" s="11"/>
      <c r="F24" s="11"/>
      <c r="G24" s="11"/>
      <c r="H24" s="11"/>
      <c r="I24" s="11"/>
      <c r="J24" s="11"/>
      <c r="K24" s="11"/>
      <c r="L24" s="11"/>
      <c r="M24" s="11"/>
      <c r="N24" s="12"/>
      <c r="O24" s="12"/>
      <c r="P24" s="26"/>
      <c r="Q24" s="26"/>
      <c r="R24" s="26"/>
      <c r="S24" s="26"/>
      <c r="T24" s="26"/>
      <c r="U24" s="26"/>
      <c r="V24" s="26"/>
      <c r="W24" s="26"/>
      <c r="X24" s="26"/>
      <c r="Y24" s="26"/>
      <c r="Z24" s="27"/>
    </row>
    <row r="25" spans="2:26" x14ac:dyDescent="0.45">
      <c r="B25" s="3" t="s">
        <v>175</v>
      </c>
      <c r="C25" s="11" t="s">
        <v>167</v>
      </c>
      <c r="D25" s="11" t="s">
        <v>186</v>
      </c>
      <c r="E25" s="11" t="s">
        <v>121</v>
      </c>
      <c r="F25" s="11" t="s">
        <v>189</v>
      </c>
      <c r="G25" s="11" t="s">
        <v>190</v>
      </c>
      <c r="H25" s="11" t="s">
        <v>191</v>
      </c>
      <c r="I25" s="11" t="s">
        <v>192</v>
      </c>
      <c r="J25" s="11" t="s">
        <v>171</v>
      </c>
      <c r="K25" s="11" t="s">
        <v>172</v>
      </c>
      <c r="L25" s="11" t="s">
        <v>197</v>
      </c>
      <c r="M25" s="11" t="s">
        <v>198</v>
      </c>
      <c r="N25" s="12" t="s">
        <v>173</v>
      </c>
      <c r="O25" s="12" t="s">
        <v>7</v>
      </c>
      <c r="P25" s="26" t="s">
        <v>7</v>
      </c>
      <c r="Q25" s="26" t="s">
        <v>207</v>
      </c>
      <c r="R25" s="26" t="s">
        <v>202</v>
      </c>
      <c r="S25" s="26">
        <v>400000</v>
      </c>
      <c r="T25" s="26">
        <v>400000</v>
      </c>
      <c r="U25" s="26">
        <v>400000</v>
      </c>
      <c r="V25" s="26"/>
      <c r="W25" s="26"/>
      <c r="X25" s="26"/>
      <c r="Y25" s="26"/>
      <c r="Z25" s="27" t="s">
        <v>210</v>
      </c>
    </row>
    <row r="26" spans="2:26" x14ac:dyDescent="0.45">
      <c r="B26" s="3"/>
      <c r="C26" s="11"/>
      <c r="D26" s="11"/>
      <c r="E26" s="11"/>
      <c r="F26" s="11"/>
      <c r="G26" s="11"/>
      <c r="H26" s="11"/>
      <c r="I26" s="11"/>
      <c r="J26" s="11"/>
      <c r="K26" s="11"/>
      <c r="L26" s="11"/>
      <c r="M26" s="11"/>
      <c r="N26" s="12"/>
      <c r="O26" s="12"/>
      <c r="P26" s="26"/>
      <c r="Q26" s="26"/>
      <c r="R26" s="26"/>
      <c r="S26" s="26"/>
      <c r="T26" s="26"/>
      <c r="U26" s="26"/>
      <c r="V26" s="26"/>
      <c r="W26" s="26"/>
      <c r="X26" s="26"/>
      <c r="Y26" s="26"/>
      <c r="Z26" s="27"/>
    </row>
    <row r="27" spans="2:26" x14ac:dyDescent="0.45">
      <c r="B27" s="3"/>
      <c r="C27" s="11"/>
      <c r="D27" s="11"/>
      <c r="E27" s="11"/>
      <c r="F27" s="11"/>
      <c r="G27" s="11"/>
      <c r="H27" s="11"/>
      <c r="I27" s="11"/>
      <c r="J27" s="11"/>
      <c r="K27" s="11"/>
      <c r="L27" s="11"/>
      <c r="M27" s="11"/>
      <c r="N27" s="12"/>
      <c r="O27" s="12"/>
      <c r="P27" s="26"/>
      <c r="Q27" s="26"/>
      <c r="R27" s="26"/>
      <c r="S27" s="26"/>
      <c r="T27" s="26"/>
      <c r="U27" s="26"/>
      <c r="V27" s="26"/>
      <c r="W27" s="26"/>
      <c r="X27" s="26"/>
      <c r="Y27" s="26"/>
      <c r="Z27" s="27"/>
    </row>
    <row r="28" spans="2:26" x14ac:dyDescent="0.45">
      <c r="B28" s="3"/>
      <c r="C28" s="11"/>
      <c r="D28" s="11"/>
      <c r="E28" s="11"/>
      <c r="F28" s="11"/>
      <c r="G28" s="11"/>
      <c r="H28" s="11"/>
      <c r="I28" s="11"/>
      <c r="J28" s="11"/>
      <c r="K28" s="11"/>
      <c r="L28" s="11"/>
      <c r="M28" s="11"/>
      <c r="N28" s="12"/>
      <c r="O28" s="12"/>
      <c r="P28" s="26"/>
      <c r="Q28" s="26"/>
      <c r="R28" s="26"/>
      <c r="S28" s="26"/>
      <c r="T28" s="26"/>
      <c r="U28" s="26"/>
      <c r="V28" s="26"/>
      <c r="W28" s="26"/>
      <c r="X28" s="26"/>
      <c r="Y28" s="26"/>
      <c r="Z28" s="27"/>
    </row>
    <row r="29" spans="2:26" x14ac:dyDescent="0.45">
      <c r="B29" s="3"/>
      <c r="C29" s="11"/>
      <c r="D29" s="11"/>
      <c r="E29" s="11"/>
      <c r="F29" s="11"/>
      <c r="G29" s="11"/>
      <c r="H29" s="11"/>
      <c r="I29" s="11"/>
      <c r="J29" s="11"/>
      <c r="K29" s="11"/>
      <c r="L29" s="11"/>
      <c r="M29" s="11"/>
      <c r="N29" s="12"/>
      <c r="O29" s="12"/>
      <c r="P29" s="26"/>
      <c r="Q29" s="26"/>
      <c r="R29" s="26"/>
      <c r="S29" s="26"/>
      <c r="T29" s="26"/>
      <c r="U29" s="26"/>
      <c r="V29" s="26"/>
      <c r="W29" s="26"/>
      <c r="X29" s="26"/>
      <c r="Y29" s="26"/>
      <c r="Z29" s="27"/>
    </row>
    <row r="30" spans="2:26" x14ac:dyDescent="0.45">
      <c r="B30" s="3"/>
      <c r="C30" s="11"/>
      <c r="D30" s="11"/>
      <c r="E30" s="11"/>
      <c r="F30" s="11"/>
      <c r="G30" s="11"/>
      <c r="H30" s="11"/>
      <c r="I30" s="11"/>
      <c r="J30" s="11"/>
      <c r="K30" s="11"/>
      <c r="L30" s="11"/>
      <c r="M30" s="11"/>
      <c r="N30" s="12"/>
      <c r="O30" s="12"/>
      <c r="P30" s="26"/>
      <c r="Q30" s="26"/>
      <c r="R30" s="26"/>
      <c r="S30" s="26"/>
      <c r="T30" s="26"/>
      <c r="U30" s="26"/>
      <c r="V30" s="26"/>
      <c r="W30" s="26"/>
      <c r="X30" s="26"/>
      <c r="Y30" s="26"/>
      <c r="Z30" s="27"/>
    </row>
    <row r="31" spans="2:26" x14ac:dyDescent="0.45">
      <c r="B31" s="3"/>
      <c r="C31" s="11"/>
      <c r="D31" s="11"/>
      <c r="E31" s="11"/>
      <c r="F31" s="11"/>
      <c r="G31" s="11"/>
      <c r="H31" s="11"/>
      <c r="I31" s="11"/>
      <c r="J31" s="11"/>
      <c r="K31" s="11"/>
      <c r="L31" s="11"/>
      <c r="M31" s="11"/>
      <c r="N31" s="12"/>
      <c r="O31" s="12"/>
      <c r="P31" s="26"/>
      <c r="Q31" s="26"/>
      <c r="R31" s="26"/>
      <c r="S31" s="26"/>
      <c r="T31" s="26"/>
      <c r="U31" s="26"/>
      <c r="V31" s="26"/>
      <c r="W31" s="26"/>
      <c r="X31" s="26"/>
      <c r="Y31" s="26"/>
      <c r="Z31" s="27"/>
    </row>
    <row r="32" spans="2:26" x14ac:dyDescent="0.45">
      <c r="B32" s="3" t="s">
        <v>188</v>
      </c>
      <c r="C32" s="11" t="s">
        <v>167</v>
      </c>
      <c r="D32" s="11" t="s">
        <v>186</v>
      </c>
      <c r="E32" s="11" t="s">
        <v>121</v>
      </c>
      <c r="F32" s="11" t="s">
        <v>189</v>
      </c>
      <c r="G32" s="11" t="s">
        <v>190</v>
      </c>
      <c r="H32" s="11" t="s">
        <v>191</v>
      </c>
      <c r="I32" s="11" t="s">
        <v>192</v>
      </c>
      <c r="J32" s="11">
        <v>3</v>
      </c>
      <c r="K32" s="11" t="s">
        <v>196</v>
      </c>
      <c r="L32" s="11" t="s">
        <v>193</v>
      </c>
      <c r="M32" s="11" t="s">
        <v>194</v>
      </c>
      <c r="N32" s="12">
        <v>600000</v>
      </c>
      <c r="O32" s="12" t="s">
        <v>6</v>
      </c>
      <c r="P32" s="26" t="s">
        <v>6</v>
      </c>
      <c r="Q32" s="26"/>
      <c r="R32" s="26"/>
      <c r="S32" s="26"/>
      <c r="T32" s="26"/>
      <c r="U32" s="26"/>
      <c r="V32" s="26" t="s">
        <v>202</v>
      </c>
      <c r="W32" s="26">
        <v>150000</v>
      </c>
      <c r="X32" s="26">
        <v>300000</v>
      </c>
      <c r="Y32" s="26">
        <v>450000</v>
      </c>
      <c r="Z32" s="27"/>
    </row>
    <row r="33" spans="2:26" x14ac:dyDescent="0.45">
      <c r="B33" s="3"/>
      <c r="C33" s="11"/>
      <c r="D33" s="11"/>
      <c r="E33" s="11"/>
      <c r="F33" s="11"/>
      <c r="G33" s="11"/>
      <c r="H33" s="11"/>
      <c r="I33" s="11"/>
      <c r="J33" s="11"/>
      <c r="K33" s="11"/>
      <c r="L33" s="11"/>
      <c r="M33" s="11"/>
      <c r="N33" s="12"/>
      <c r="O33" s="12"/>
      <c r="P33" s="26"/>
      <c r="Q33" s="26"/>
      <c r="R33" s="26"/>
      <c r="S33" s="26"/>
      <c r="T33" s="26"/>
      <c r="U33" s="26"/>
      <c r="V33" s="26"/>
      <c r="W33" s="26"/>
      <c r="X33" s="26"/>
      <c r="Y33" s="26"/>
      <c r="Z33" s="27"/>
    </row>
    <row r="34" spans="2:26" x14ac:dyDescent="0.45">
      <c r="B34" s="3"/>
      <c r="C34" s="11"/>
      <c r="D34" s="11"/>
      <c r="E34" s="11"/>
      <c r="F34" s="11"/>
      <c r="G34" s="11"/>
      <c r="H34" s="11"/>
      <c r="I34" s="11"/>
      <c r="J34" s="11"/>
      <c r="K34" s="11"/>
      <c r="L34" s="11"/>
      <c r="M34" s="11"/>
      <c r="N34" s="12"/>
      <c r="O34" s="12"/>
      <c r="P34" s="26"/>
      <c r="Q34" s="26"/>
      <c r="R34" s="26"/>
      <c r="S34" s="26"/>
      <c r="T34" s="26"/>
      <c r="U34" s="26"/>
      <c r="V34" s="26"/>
      <c r="W34" s="26"/>
      <c r="X34" s="26"/>
      <c r="Y34" s="26"/>
      <c r="Z34" s="27"/>
    </row>
    <row r="35" spans="2:26" x14ac:dyDescent="0.45">
      <c r="B35" s="3"/>
      <c r="C35" s="11"/>
      <c r="D35" s="11"/>
      <c r="E35" s="11"/>
      <c r="F35" s="11"/>
      <c r="G35" s="11"/>
      <c r="H35" s="11"/>
      <c r="I35" s="11"/>
      <c r="J35" s="11"/>
      <c r="K35" s="11"/>
      <c r="L35" s="11"/>
      <c r="M35" s="11"/>
      <c r="N35" s="12"/>
      <c r="O35" s="12"/>
      <c r="P35" s="26"/>
      <c r="Q35" s="26"/>
      <c r="R35" s="26"/>
      <c r="S35" s="26"/>
      <c r="T35" s="26"/>
      <c r="U35" s="26"/>
      <c r="V35" s="26"/>
      <c r="W35" s="26"/>
      <c r="X35" s="26"/>
      <c r="Y35" s="26"/>
      <c r="Z35" s="27"/>
    </row>
    <row r="36" spans="2:26" x14ac:dyDescent="0.45">
      <c r="B36" s="3"/>
      <c r="C36" s="11"/>
      <c r="D36" s="11"/>
      <c r="E36" s="11"/>
      <c r="F36" s="11"/>
      <c r="G36" s="11"/>
      <c r="H36" s="11"/>
      <c r="I36" s="11"/>
      <c r="J36" s="11"/>
      <c r="K36" s="11"/>
      <c r="L36" s="11"/>
      <c r="M36" s="11"/>
      <c r="N36" s="12"/>
      <c r="O36" s="12"/>
      <c r="P36" s="26"/>
      <c r="Q36" s="26"/>
      <c r="R36" s="26"/>
      <c r="S36" s="26"/>
      <c r="T36" s="26"/>
      <c r="U36" s="26"/>
      <c r="V36" s="26"/>
      <c r="W36" s="26"/>
      <c r="X36" s="26"/>
      <c r="Y36" s="26"/>
      <c r="Z36" s="27"/>
    </row>
    <row r="37" spans="2:26" x14ac:dyDescent="0.45">
      <c r="B37" s="2"/>
      <c r="C37" s="11"/>
      <c r="D37" s="11"/>
      <c r="E37" s="11"/>
      <c r="F37" s="11"/>
      <c r="G37" s="11"/>
      <c r="H37" s="11"/>
      <c r="I37" s="11"/>
      <c r="J37" s="11"/>
      <c r="K37" s="11"/>
      <c r="L37" s="11"/>
      <c r="M37" s="11"/>
      <c r="N37" s="12"/>
      <c r="O37" s="12"/>
      <c r="P37" s="26"/>
      <c r="Q37" s="26"/>
      <c r="R37" s="26"/>
      <c r="S37" s="26"/>
      <c r="T37" s="26"/>
      <c r="U37" s="26"/>
      <c r="V37" s="26"/>
      <c r="W37" s="26"/>
      <c r="X37" s="26"/>
      <c r="Y37" s="26"/>
      <c r="Z37" s="27"/>
    </row>
    <row r="38" spans="2:26" x14ac:dyDescent="0.45">
      <c r="B38" s="2"/>
      <c r="C38" s="2"/>
      <c r="D38" s="2"/>
      <c r="E38" s="2"/>
      <c r="F38" s="2"/>
      <c r="G38" s="2"/>
      <c r="H38" s="2"/>
      <c r="I38" s="2"/>
      <c r="J38" s="2"/>
      <c r="K38" s="2"/>
      <c r="L38" s="2"/>
      <c r="M38" s="3"/>
      <c r="N38" s="3"/>
      <c r="O38" s="3"/>
      <c r="P38" s="26"/>
      <c r="Q38" s="26"/>
      <c r="R38" s="26"/>
      <c r="S38" s="26"/>
      <c r="T38" s="26"/>
      <c r="U38" s="26"/>
      <c r="V38" s="26"/>
      <c r="W38" s="26"/>
      <c r="X38" s="26"/>
      <c r="Y38" s="26"/>
      <c r="Z38" s="27"/>
    </row>
    <row r="39" spans="2:26" x14ac:dyDescent="0.45">
      <c r="B39" s="2"/>
      <c r="C39" s="2"/>
      <c r="D39" s="2"/>
      <c r="E39" s="2"/>
      <c r="F39" s="2"/>
      <c r="G39" s="2"/>
      <c r="H39" s="2"/>
      <c r="I39" s="2"/>
      <c r="J39" s="2"/>
      <c r="K39" s="2"/>
      <c r="L39" s="2"/>
      <c r="M39" s="3"/>
      <c r="N39" s="3"/>
      <c r="O39" s="3"/>
      <c r="P39" s="26"/>
      <c r="Q39" s="26"/>
      <c r="R39" s="26"/>
      <c r="S39" s="26"/>
      <c r="T39" s="26"/>
      <c r="U39" s="26"/>
      <c r="V39" s="26"/>
      <c r="W39" s="26"/>
      <c r="X39" s="26"/>
      <c r="Y39" s="26"/>
      <c r="Z39" s="27"/>
    </row>
    <row r="40" spans="2:26" x14ac:dyDescent="0.45">
      <c r="B40" s="3" t="s">
        <v>188</v>
      </c>
      <c r="C40" s="11" t="s">
        <v>167</v>
      </c>
      <c r="D40" s="11" t="s">
        <v>186</v>
      </c>
      <c r="E40" s="11" t="s">
        <v>121</v>
      </c>
      <c r="F40" s="11" t="s">
        <v>189</v>
      </c>
      <c r="G40" s="11" t="s">
        <v>190</v>
      </c>
      <c r="H40" s="11" t="s">
        <v>191</v>
      </c>
      <c r="I40" s="11" t="s">
        <v>192</v>
      </c>
      <c r="J40" s="11">
        <v>4</v>
      </c>
      <c r="K40" s="11" t="s">
        <v>208</v>
      </c>
      <c r="L40" s="11" t="s">
        <v>193</v>
      </c>
      <c r="M40" s="11" t="s">
        <v>209</v>
      </c>
      <c r="N40" s="12">
        <v>600000</v>
      </c>
      <c r="O40" s="12" t="s">
        <v>221</v>
      </c>
      <c r="P40" s="26" t="s">
        <v>6</v>
      </c>
      <c r="Q40" s="26">
        <v>30000</v>
      </c>
      <c r="R40" s="26" t="s">
        <v>202</v>
      </c>
      <c r="S40" s="26"/>
      <c r="T40" s="26"/>
      <c r="U40" s="26"/>
      <c r="V40" s="26" t="s">
        <v>202</v>
      </c>
      <c r="W40" s="26">
        <v>50000</v>
      </c>
      <c r="X40" s="26">
        <v>70000</v>
      </c>
      <c r="Y40" s="26">
        <v>100000</v>
      </c>
      <c r="Z40" s="27"/>
    </row>
    <row r="41" spans="2:26" x14ac:dyDescent="0.45">
      <c r="B41" s="2"/>
      <c r="C41" s="2"/>
      <c r="D41" s="2"/>
      <c r="E41" s="2"/>
      <c r="F41" s="2"/>
      <c r="G41" s="2"/>
      <c r="H41" s="2"/>
      <c r="I41" s="2"/>
      <c r="J41" s="2"/>
      <c r="K41" s="2"/>
      <c r="L41" s="2"/>
      <c r="M41" s="3"/>
      <c r="N41" s="3"/>
      <c r="O41" s="12"/>
      <c r="P41" s="26"/>
      <c r="Q41" s="26"/>
      <c r="R41" s="26"/>
      <c r="S41" s="26"/>
      <c r="T41" s="26"/>
      <c r="U41" s="26"/>
      <c r="V41" s="26"/>
      <c r="W41" s="26"/>
      <c r="X41" s="26"/>
      <c r="Y41" s="26"/>
      <c r="Z41" s="27"/>
    </row>
    <row r="42" spans="2:26" x14ac:dyDescent="0.45">
      <c r="B42" s="2">
        <v>6</v>
      </c>
      <c r="C42" s="2"/>
      <c r="D42" s="2"/>
      <c r="E42" s="2"/>
      <c r="F42" s="2"/>
      <c r="G42" s="2"/>
      <c r="H42" s="2"/>
      <c r="I42" s="2"/>
      <c r="J42" s="2"/>
      <c r="K42" s="2"/>
      <c r="L42" s="2"/>
      <c r="M42" s="3"/>
      <c r="N42" s="3"/>
      <c r="O42" s="3"/>
      <c r="P42" s="26"/>
      <c r="Q42" s="26"/>
      <c r="R42" s="26"/>
      <c r="S42" s="26"/>
      <c r="T42" s="26"/>
      <c r="U42" s="26"/>
      <c r="V42" s="26"/>
      <c r="W42" s="26"/>
      <c r="X42" s="26"/>
      <c r="Y42" s="26"/>
      <c r="Z42" s="27"/>
    </row>
    <row r="43" spans="2:26" x14ac:dyDescent="0.45">
      <c r="B43" s="2">
        <v>7</v>
      </c>
      <c r="C43" s="2"/>
      <c r="D43" s="2"/>
      <c r="E43" s="2"/>
      <c r="F43" s="2"/>
      <c r="G43" s="2"/>
      <c r="H43" s="2"/>
      <c r="I43" s="2"/>
      <c r="J43" s="2"/>
      <c r="K43" s="2"/>
      <c r="L43" s="2"/>
      <c r="M43" s="3"/>
      <c r="N43" s="3"/>
      <c r="O43" s="3"/>
      <c r="P43" s="26"/>
      <c r="Q43" s="26"/>
      <c r="R43" s="26"/>
      <c r="S43" s="26"/>
      <c r="T43" s="26"/>
      <c r="U43" s="26"/>
      <c r="V43" s="26"/>
      <c r="W43" s="26"/>
      <c r="X43" s="26"/>
      <c r="Y43" s="26"/>
      <c r="Z43" s="27"/>
    </row>
    <row r="44" spans="2:26" x14ac:dyDescent="0.45">
      <c r="B44" s="2">
        <v>8</v>
      </c>
      <c r="C44" s="2"/>
      <c r="D44" s="2"/>
      <c r="E44" s="2"/>
      <c r="F44" s="2"/>
      <c r="G44" s="2"/>
      <c r="H44" s="2"/>
      <c r="I44" s="2"/>
      <c r="J44" s="2"/>
      <c r="K44" s="2"/>
      <c r="L44" s="2"/>
      <c r="M44" s="3"/>
      <c r="N44" s="3"/>
      <c r="O44" s="3"/>
      <c r="P44" s="26"/>
      <c r="Q44" s="26"/>
      <c r="R44" s="26"/>
      <c r="S44" s="26"/>
      <c r="T44" s="26"/>
      <c r="U44" s="26"/>
      <c r="V44" s="26"/>
      <c r="W44" s="26"/>
      <c r="X44" s="26"/>
      <c r="Y44" s="26"/>
      <c r="Z44" s="27"/>
    </row>
    <row r="45" spans="2:26" x14ac:dyDescent="0.45">
      <c r="B45" s="2">
        <v>9</v>
      </c>
      <c r="C45" s="2"/>
      <c r="D45" s="2"/>
      <c r="E45" s="2"/>
      <c r="F45" s="2"/>
      <c r="G45" s="2"/>
      <c r="H45" s="2"/>
      <c r="I45" s="2"/>
      <c r="J45" s="2"/>
      <c r="K45" s="2"/>
      <c r="L45" s="2"/>
      <c r="M45" s="3"/>
      <c r="N45" s="3"/>
      <c r="O45" s="3"/>
      <c r="P45" s="26"/>
      <c r="Q45" s="26"/>
      <c r="R45" s="26"/>
      <c r="S45" s="26"/>
      <c r="T45" s="26"/>
      <c r="U45" s="26"/>
      <c r="V45" s="26"/>
      <c r="W45" s="26"/>
      <c r="X45" s="26"/>
      <c r="Y45" s="26"/>
      <c r="Z45" s="27"/>
    </row>
    <row r="46" spans="2:26" x14ac:dyDescent="0.45">
      <c r="B46" s="2">
        <v>10</v>
      </c>
      <c r="C46" s="2"/>
      <c r="D46" s="2"/>
      <c r="E46" s="2"/>
      <c r="F46" s="2"/>
      <c r="G46" s="2"/>
      <c r="H46" s="2"/>
      <c r="I46" s="2"/>
      <c r="J46" s="2"/>
      <c r="K46" s="2"/>
      <c r="L46" s="2"/>
      <c r="M46" s="3"/>
      <c r="N46" s="3"/>
      <c r="O46" s="3"/>
      <c r="P46" s="26"/>
      <c r="Q46" s="26"/>
      <c r="R46" s="26"/>
      <c r="S46" s="26"/>
      <c r="T46" s="26"/>
      <c r="U46" s="26"/>
      <c r="V46" s="26"/>
      <c r="W46" s="26"/>
      <c r="X46" s="26"/>
      <c r="Y46" s="26"/>
      <c r="Z46" s="27"/>
    </row>
    <row r="47" spans="2:26" x14ac:dyDescent="0.45">
      <c r="B47" s="2">
        <v>11</v>
      </c>
      <c r="C47" s="2"/>
      <c r="D47" s="2"/>
      <c r="E47" s="2"/>
      <c r="F47" s="2"/>
      <c r="G47" s="2"/>
      <c r="H47" s="2"/>
      <c r="I47" s="2"/>
      <c r="J47" s="2"/>
      <c r="K47" s="2"/>
      <c r="L47" s="2"/>
      <c r="M47" s="3"/>
      <c r="N47" s="3"/>
      <c r="O47" s="3"/>
      <c r="P47" s="26"/>
      <c r="Q47" s="26"/>
      <c r="R47" s="26"/>
      <c r="S47" s="26"/>
      <c r="T47" s="26"/>
      <c r="U47" s="26"/>
      <c r="V47" s="26"/>
      <c r="W47" s="26"/>
      <c r="X47" s="26"/>
      <c r="Y47" s="26"/>
      <c r="Z47" s="27"/>
    </row>
    <row r="48" spans="2:26" x14ac:dyDescent="0.45">
      <c r="B48" s="2">
        <v>12</v>
      </c>
      <c r="C48" s="2"/>
      <c r="D48" s="2"/>
      <c r="E48" s="2"/>
      <c r="F48" s="2"/>
      <c r="G48" s="2"/>
      <c r="H48" s="2"/>
      <c r="I48" s="2"/>
      <c r="J48" s="2"/>
      <c r="K48" s="2"/>
      <c r="L48" s="2"/>
      <c r="M48" s="3"/>
      <c r="N48" s="3"/>
      <c r="O48" s="3"/>
      <c r="P48" s="26"/>
      <c r="Q48" s="26"/>
      <c r="R48" s="26"/>
      <c r="S48" s="26"/>
      <c r="T48" s="26"/>
      <c r="U48" s="26"/>
      <c r="V48" s="26"/>
      <c r="W48" s="26"/>
      <c r="X48" s="26"/>
      <c r="Y48" s="26"/>
      <c r="Z48" s="27"/>
    </row>
    <row r="49" spans="2:26" x14ac:dyDescent="0.45">
      <c r="B49" s="2">
        <v>13</v>
      </c>
      <c r="C49" s="2"/>
      <c r="D49" s="2"/>
      <c r="E49" s="2"/>
      <c r="F49" s="2"/>
      <c r="G49" s="2"/>
      <c r="H49" s="2"/>
      <c r="I49" s="2"/>
      <c r="J49" s="2"/>
      <c r="K49" s="2"/>
      <c r="L49" s="2"/>
      <c r="M49" s="3"/>
      <c r="N49" s="3"/>
      <c r="O49" s="3"/>
      <c r="P49" s="26"/>
      <c r="Q49" s="26"/>
      <c r="R49" s="26"/>
      <c r="S49" s="26"/>
      <c r="T49" s="26"/>
      <c r="U49" s="26"/>
      <c r="V49" s="26"/>
      <c r="W49" s="26"/>
      <c r="X49" s="26"/>
      <c r="Y49" s="26"/>
      <c r="Z49" s="27"/>
    </row>
    <row r="50" spans="2:26" x14ac:dyDescent="0.45">
      <c r="B50" s="2">
        <v>14</v>
      </c>
      <c r="C50" s="2"/>
      <c r="D50" s="2"/>
      <c r="E50" s="2"/>
      <c r="F50" s="2"/>
      <c r="G50" s="2"/>
      <c r="H50" s="2"/>
      <c r="I50" s="2"/>
      <c r="J50" s="2"/>
      <c r="K50" s="2"/>
      <c r="L50" s="2"/>
      <c r="M50" s="3"/>
      <c r="N50" s="3"/>
      <c r="O50" s="3"/>
      <c r="P50" s="26"/>
      <c r="Q50" s="26"/>
      <c r="R50" s="26"/>
      <c r="S50" s="26"/>
      <c r="T50" s="26"/>
      <c r="U50" s="26"/>
      <c r="V50" s="26"/>
      <c r="W50" s="26"/>
      <c r="X50" s="26"/>
      <c r="Y50" s="26"/>
      <c r="Z50" s="27"/>
    </row>
    <row r="51" spans="2:26" x14ac:dyDescent="0.45">
      <c r="B51" s="2">
        <v>15</v>
      </c>
      <c r="C51" s="2"/>
      <c r="D51" s="2"/>
      <c r="E51" s="2"/>
      <c r="F51" s="2"/>
      <c r="G51" s="2"/>
      <c r="H51" s="2"/>
      <c r="I51" s="2"/>
      <c r="J51" s="2"/>
      <c r="K51" s="2"/>
      <c r="L51" s="2"/>
      <c r="M51" s="3"/>
      <c r="N51" s="3"/>
      <c r="O51" s="3"/>
      <c r="P51" s="26"/>
      <c r="Q51" s="26"/>
      <c r="R51" s="26"/>
      <c r="S51" s="26"/>
      <c r="T51" s="26"/>
      <c r="U51" s="26"/>
      <c r="V51" s="26"/>
      <c r="W51" s="26"/>
      <c r="X51" s="26"/>
      <c r="Y51" s="26"/>
      <c r="Z51" s="27"/>
    </row>
    <row r="52" spans="2:26" x14ac:dyDescent="0.45">
      <c r="B52" s="2">
        <v>16</v>
      </c>
      <c r="C52" s="2"/>
      <c r="D52" s="2"/>
      <c r="E52" s="2"/>
      <c r="F52" s="2"/>
      <c r="G52" s="2"/>
      <c r="H52" s="2"/>
      <c r="I52" s="2"/>
      <c r="J52" s="2"/>
      <c r="K52" s="2"/>
      <c r="L52" s="2"/>
      <c r="M52" s="3"/>
      <c r="N52" s="3"/>
      <c r="O52" s="3"/>
      <c r="P52" s="26"/>
      <c r="Q52" s="26"/>
      <c r="R52" s="26"/>
      <c r="S52" s="26"/>
      <c r="T52" s="26"/>
      <c r="U52" s="26"/>
      <c r="V52" s="26"/>
      <c r="W52" s="26"/>
      <c r="X52" s="26"/>
      <c r="Y52" s="26"/>
      <c r="Z52" s="27"/>
    </row>
    <row r="53" spans="2:26" x14ac:dyDescent="0.45">
      <c r="B53" s="2">
        <v>17</v>
      </c>
      <c r="C53" s="2"/>
      <c r="D53" s="2"/>
      <c r="E53" s="2"/>
      <c r="F53" s="2"/>
      <c r="G53" s="2"/>
      <c r="H53" s="2"/>
      <c r="I53" s="2"/>
      <c r="J53" s="2"/>
      <c r="K53" s="2"/>
      <c r="L53" s="2"/>
      <c r="M53" s="3"/>
      <c r="N53" s="3"/>
      <c r="O53" s="3"/>
      <c r="P53" s="26"/>
      <c r="Q53" s="26"/>
      <c r="R53" s="26"/>
      <c r="S53" s="26"/>
      <c r="T53" s="26"/>
      <c r="U53" s="26"/>
      <c r="V53" s="26"/>
      <c r="W53" s="26"/>
      <c r="X53" s="26"/>
      <c r="Y53" s="26"/>
      <c r="Z53" s="27"/>
    </row>
    <row r="54" spans="2:26" x14ac:dyDescent="0.45">
      <c r="B54" s="2">
        <v>18</v>
      </c>
      <c r="C54" s="2"/>
      <c r="D54" s="2"/>
      <c r="E54" s="2"/>
      <c r="F54" s="2"/>
      <c r="G54" s="2"/>
      <c r="H54" s="2"/>
      <c r="I54" s="2"/>
      <c r="J54" s="2"/>
      <c r="K54" s="2"/>
      <c r="L54" s="2"/>
      <c r="M54" s="3"/>
      <c r="N54" s="3"/>
      <c r="O54" s="3"/>
      <c r="P54" s="26"/>
      <c r="Q54" s="26"/>
      <c r="R54" s="26"/>
      <c r="S54" s="26"/>
      <c r="T54" s="26"/>
      <c r="U54" s="26"/>
      <c r="V54" s="26"/>
      <c r="W54" s="26"/>
      <c r="X54" s="26"/>
      <c r="Y54" s="26"/>
      <c r="Z54" s="27"/>
    </row>
    <row r="55" spans="2:26" x14ac:dyDescent="0.45">
      <c r="B55" s="2">
        <v>19</v>
      </c>
      <c r="C55" s="2"/>
      <c r="D55" s="2"/>
      <c r="E55" s="2"/>
      <c r="F55" s="2"/>
      <c r="G55" s="2"/>
      <c r="H55" s="2"/>
      <c r="I55" s="2"/>
      <c r="J55" s="2"/>
      <c r="K55" s="2"/>
      <c r="L55" s="2"/>
      <c r="M55" s="3"/>
      <c r="N55" s="3"/>
      <c r="O55" s="3"/>
      <c r="P55" s="26"/>
      <c r="Q55" s="26"/>
      <c r="R55" s="26"/>
      <c r="S55" s="26"/>
      <c r="T55" s="26"/>
      <c r="U55" s="26"/>
      <c r="V55" s="26"/>
      <c r="W55" s="26"/>
      <c r="X55" s="26"/>
      <c r="Y55" s="26"/>
      <c r="Z55" s="27"/>
    </row>
    <row r="56" spans="2:26" x14ac:dyDescent="0.45">
      <c r="B56" s="2">
        <v>20</v>
      </c>
      <c r="C56" s="2"/>
      <c r="D56" s="2"/>
      <c r="E56" s="2"/>
      <c r="F56" s="2"/>
      <c r="G56" s="2"/>
      <c r="H56" s="2"/>
      <c r="I56" s="2"/>
      <c r="J56" s="2"/>
      <c r="K56" s="2"/>
      <c r="L56" s="2"/>
      <c r="M56" s="3"/>
      <c r="N56" s="3"/>
      <c r="O56" s="3"/>
      <c r="P56" s="26"/>
      <c r="Q56" s="26"/>
      <c r="R56" s="26"/>
      <c r="S56" s="26"/>
      <c r="T56" s="26"/>
      <c r="U56" s="26"/>
      <c r="V56" s="26"/>
      <c r="W56" s="26"/>
      <c r="X56" s="26"/>
      <c r="Y56" s="26"/>
      <c r="Z56" s="27"/>
    </row>
    <row r="57" spans="2:26" x14ac:dyDescent="0.45">
      <c r="B57" s="2">
        <v>21</v>
      </c>
      <c r="C57" s="2"/>
      <c r="D57" s="2"/>
      <c r="E57" s="2"/>
      <c r="F57" s="2"/>
      <c r="G57" s="2"/>
      <c r="H57" s="2"/>
      <c r="I57" s="2"/>
      <c r="J57" s="2"/>
      <c r="K57" s="2"/>
      <c r="L57" s="2"/>
      <c r="M57" s="3"/>
      <c r="N57" s="3"/>
      <c r="O57" s="3"/>
      <c r="P57" s="26"/>
      <c r="Q57" s="26"/>
      <c r="R57" s="26"/>
      <c r="S57" s="26"/>
      <c r="T57" s="26"/>
      <c r="U57" s="26"/>
      <c r="V57" s="26"/>
      <c r="W57" s="26"/>
      <c r="X57" s="26"/>
      <c r="Y57" s="26"/>
      <c r="Z57" s="27"/>
    </row>
    <row r="58" spans="2:26" x14ac:dyDescent="0.45">
      <c r="B58" s="2">
        <v>22</v>
      </c>
      <c r="C58" s="2"/>
      <c r="D58" s="2"/>
      <c r="E58" s="2"/>
      <c r="F58" s="2"/>
      <c r="G58" s="2"/>
      <c r="H58" s="2"/>
      <c r="I58" s="2"/>
      <c r="J58" s="2"/>
      <c r="K58" s="2"/>
      <c r="L58" s="2"/>
      <c r="M58" s="3"/>
      <c r="N58" s="3"/>
      <c r="O58" s="3"/>
      <c r="P58" s="26"/>
      <c r="Q58" s="26"/>
      <c r="R58" s="26"/>
      <c r="S58" s="26"/>
      <c r="T58" s="26"/>
      <c r="U58" s="26"/>
      <c r="V58" s="26"/>
      <c r="W58" s="26"/>
      <c r="X58" s="26"/>
      <c r="Y58" s="26"/>
      <c r="Z58" s="27"/>
    </row>
    <row r="59" spans="2:26" x14ac:dyDescent="0.45">
      <c r="B59" s="2">
        <v>23</v>
      </c>
      <c r="C59" s="2"/>
      <c r="D59" s="2"/>
      <c r="E59" s="2"/>
      <c r="F59" s="2"/>
      <c r="G59" s="2"/>
      <c r="H59" s="2"/>
      <c r="I59" s="2"/>
      <c r="J59" s="2"/>
      <c r="K59" s="2"/>
      <c r="L59" s="2"/>
      <c r="M59" s="3"/>
      <c r="N59" s="3"/>
      <c r="O59" s="3"/>
      <c r="P59" s="26"/>
      <c r="Q59" s="26"/>
      <c r="R59" s="26"/>
      <c r="S59" s="26"/>
      <c r="T59" s="26"/>
      <c r="U59" s="26"/>
      <c r="V59" s="26"/>
      <c r="W59" s="26"/>
      <c r="X59" s="26"/>
      <c r="Y59" s="26"/>
      <c r="Z59" s="27"/>
    </row>
    <row r="60" spans="2:26" x14ac:dyDescent="0.45">
      <c r="B60" s="2">
        <v>24</v>
      </c>
      <c r="C60" s="2"/>
      <c r="D60" s="2"/>
      <c r="E60" s="2"/>
      <c r="F60" s="2"/>
      <c r="G60" s="2"/>
      <c r="H60" s="2"/>
      <c r="I60" s="2"/>
      <c r="J60" s="2"/>
      <c r="K60" s="2"/>
      <c r="L60" s="2"/>
      <c r="M60" s="3"/>
      <c r="N60" s="3"/>
      <c r="O60" s="3"/>
      <c r="P60" s="26"/>
      <c r="Q60" s="26"/>
      <c r="R60" s="26"/>
      <c r="S60" s="26"/>
      <c r="T60" s="26"/>
      <c r="U60" s="26"/>
      <c r="V60" s="26"/>
      <c r="W60" s="26"/>
      <c r="X60" s="26"/>
      <c r="Y60" s="26"/>
      <c r="Z60" s="27"/>
    </row>
    <row r="61" spans="2:26" x14ac:dyDescent="0.45">
      <c r="B61" s="2">
        <v>25</v>
      </c>
      <c r="C61" s="2"/>
      <c r="D61" s="2"/>
      <c r="E61" s="2"/>
      <c r="F61" s="2"/>
      <c r="G61" s="2"/>
      <c r="H61" s="2"/>
      <c r="I61" s="2"/>
      <c r="J61" s="2"/>
      <c r="K61" s="2"/>
      <c r="L61" s="2"/>
      <c r="M61" s="3"/>
      <c r="N61" s="3"/>
      <c r="O61" s="3"/>
      <c r="P61" s="26"/>
      <c r="Q61" s="26"/>
      <c r="R61" s="26"/>
      <c r="S61" s="26"/>
      <c r="T61" s="26"/>
      <c r="U61" s="26"/>
      <c r="V61" s="26"/>
      <c r="W61" s="26"/>
      <c r="X61" s="26"/>
      <c r="Y61" s="26"/>
      <c r="Z61" s="27"/>
    </row>
    <row r="62" spans="2:26" x14ac:dyDescent="0.45">
      <c r="B62" s="2">
        <v>26</v>
      </c>
      <c r="C62" s="2"/>
      <c r="D62" s="2"/>
      <c r="E62" s="2"/>
      <c r="F62" s="2"/>
      <c r="G62" s="2"/>
      <c r="H62" s="2"/>
      <c r="I62" s="2"/>
      <c r="J62" s="2"/>
      <c r="K62" s="2"/>
      <c r="L62" s="2"/>
      <c r="M62" s="3"/>
      <c r="N62" s="3"/>
      <c r="O62" s="3"/>
      <c r="P62" s="26"/>
      <c r="Q62" s="26"/>
      <c r="R62" s="26"/>
      <c r="S62" s="26"/>
      <c r="T62" s="26"/>
      <c r="U62" s="26"/>
      <c r="V62" s="26"/>
      <c r="W62" s="26"/>
      <c r="X62" s="26"/>
      <c r="Y62" s="26"/>
      <c r="Z62" s="27"/>
    </row>
    <row r="63" spans="2:26" x14ac:dyDescent="0.45">
      <c r="B63" s="2">
        <v>27</v>
      </c>
      <c r="C63" s="2"/>
      <c r="D63" s="2"/>
      <c r="E63" s="2"/>
      <c r="F63" s="2"/>
      <c r="G63" s="2"/>
      <c r="H63" s="2"/>
      <c r="I63" s="2"/>
      <c r="J63" s="2"/>
      <c r="K63" s="2"/>
      <c r="L63" s="2"/>
      <c r="M63" s="3"/>
      <c r="N63" s="3"/>
      <c r="O63" s="3"/>
      <c r="P63" s="26"/>
      <c r="Q63" s="26"/>
      <c r="R63" s="26"/>
      <c r="S63" s="26"/>
      <c r="T63" s="26"/>
      <c r="U63" s="26"/>
      <c r="V63" s="26"/>
      <c r="W63" s="26"/>
      <c r="X63" s="26"/>
      <c r="Y63" s="26"/>
      <c r="Z63" s="27"/>
    </row>
    <row r="64" spans="2:26" x14ac:dyDescent="0.45">
      <c r="B64" s="2">
        <v>28</v>
      </c>
      <c r="C64" s="2"/>
      <c r="D64" s="2"/>
      <c r="E64" s="2"/>
      <c r="F64" s="2"/>
      <c r="G64" s="2"/>
      <c r="H64" s="2"/>
      <c r="I64" s="2"/>
      <c r="J64" s="2"/>
      <c r="K64" s="2"/>
      <c r="L64" s="2"/>
      <c r="M64" s="3"/>
      <c r="N64" s="3"/>
      <c r="O64" s="3"/>
      <c r="P64" s="26"/>
      <c r="Q64" s="26"/>
      <c r="R64" s="26"/>
      <c r="S64" s="26"/>
      <c r="T64" s="26"/>
      <c r="U64" s="26"/>
      <c r="V64" s="26"/>
      <c r="W64" s="26"/>
      <c r="X64" s="26"/>
      <c r="Y64" s="26"/>
      <c r="Z64" s="27"/>
    </row>
    <row r="65" spans="2:26" x14ac:dyDescent="0.45">
      <c r="B65" s="2">
        <v>29</v>
      </c>
      <c r="C65" s="2"/>
      <c r="D65" s="2"/>
      <c r="E65" s="2"/>
      <c r="F65" s="2"/>
      <c r="G65" s="2"/>
      <c r="H65" s="2"/>
      <c r="I65" s="2"/>
      <c r="J65" s="2"/>
      <c r="K65" s="2"/>
      <c r="L65" s="2"/>
      <c r="M65" s="3"/>
      <c r="N65" s="3"/>
      <c r="O65" s="3"/>
      <c r="P65" s="26"/>
      <c r="Q65" s="26"/>
      <c r="R65" s="26"/>
      <c r="S65" s="26"/>
      <c r="T65" s="26"/>
      <c r="U65" s="26"/>
      <c r="V65" s="26"/>
      <c r="W65" s="26"/>
      <c r="X65" s="26"/>
      <c r="Y65" s="26"/>
      <c r="Z65" s="27"/>
    </row>
    <row r="66" spans="2:26" x14ac:dyDescent="0.45">
      <c r="B66" s="2">
        <v>30</v>
      </c>
      <c r="C66" s="2"/>
      <c r="D66" s="2"/>
      <c r="E66" s="2"/>
      <c r="F66" s="2"/>
      <c r="G66" s="2"/>
      <c r="H66" s="2"/>
      <c r="I66" s="2"/>
      <c r="J66" s="2"/>
      <c r="K66" s="2"/>
      <c r="L66" s="2"/>
      <c r="M66" s="3"/>
      <c r="N66" s="3"/>
      <c r="O66" s="3"/>
      <c r="P66" s="26"/>
      <c r="Q66" s="26"/>
      <c r="R66" s="26"/>
      <c r="S66" s="26"/>
      <c r="T66" s="26"/>
      <c r="U66" s="26"/>
      <c r="V66" s="26"/>
      <c r="W66" s="26"/>
      <c r="X66" s="26"/>
      <c r="Y66" s="26"/>
      <c r="Z66" s="27"/>
    </row>
    <row r="67" spans="2:26" x14ac:dyDescent="0.45">
      <c r="B67" s="2">
        <v>31</v>
      </c>
      <c r="C67" s="2"/>
      <c r="D67" s="2"/>
      <c r="E67" s="2"/>
      <c r="F67" s="2"/>
      <c r="G67" s="2"/>
      <c r="H67" s="2"/>
      <c r="I67" s="2"/>
      <c r="J67" s="2"/>
      <c r="K67" s="2"/>
      <c r="L67" s="2"/>
      <c r="M67" s="3"/>
      <c r="N67" s="3"/>
      <c r="O67" s="3"/>
      <c r="P67" s="26"/>
      <c r="Q67" s="26"/>
      <c r="R67" s="26"/>
      <c r="S67" s="26"/>
      <c r="T67" s="26"/>
      <c r="U67" s="26"/>
      <c r="V67" s="26"/>
      <c r="W67" s="26"/>
      <c r="X67" s="26"/>
      <c r="Y67" s="26"/>
      <c r="Z67" s="27"/>
    </row>
    <row r="68" spans="2:26" x14ac:dyDescent="0.45">
      <c r="B68" s="2">
        <v>32</v>
      </c>
      <c r="C68" s="2"/>
      <c r="D68" s="2"/>
      <c r="E68" s="2"/>
      <c r="F68" s="2"/>
      <c r="G68" s="2"/>
      <c r="H68" s="2"/>
      <c r="I68" s="2"/>
      <c r="J68" s="2"/>
      <c r="K68" s="2"/>
      <c r="L68" s="2"/>
      <c r="M68" s="3"/>
      <c r="N68" s="3"/>
      <c r="O68" s="3"/>
      <c r="P68" s="26"/>
      <c r="Q68" s="26"/>
      <c r="R68" s="26"/>
      <c r="S68" s="26"/>
      <c r="T68" s="26"/>
      <c r="U68" s="26"/>
      <c r="V68" s="26"/>
      <c r="W68" s="26"/>
      <c r="X68" s="26"/>
      <c r="Y68" s="26"/>
      <c r="Z68" s="27"/>
    </row>
    <row r="69" spans="2:26" x14ac:dyDescent="0.45">
      <c r="B69" s="2">
        <v>33</v>
      </c>
      <c r="C69" s="2"/>
      <c r="D69" s="2"/>
      <c r="E69" s="2"/>
      <c r="F69" s="2"/>
      <c r="G69" s="2"/>
      <c r="H69" s="2"/>
      <c r="I69" s="2"/>
      <c r="J69" s="2"/>
      <c r="K69" s="2"/>
      <c r="L69" s="2"/>
      <c r="M69" s="3"/>
      <c r="N69" s="3"/>
      <c r="O69" s="3"/>
      <c r="P69" s="26"/>
      <c r="Q69" s="26"/>
      <c r="R69" s="26"/>
      <c r="S69" s="26"/>
      <c r="T69" s="26"/>
      <c r="U69" s="26"/>
      <c r="V69" s="26"/>
      <c r="W69" s="26"/>
      <c r="X69" s="26"/>
      <c r="Y69" s="26"/>
      <c r="Z69" s="27"/>
    </row>
    <row r="70" spans="2:26" x14ac:dyDescent="0.45">
      <c r="B70" s="2">
        <v>34</v>
      </c>
      <c r="C70" s="2"/>
      <c r="D70" s="2"/>
      <c r="E70" s="2"/>
      <c r="F70" s="2"/>
      <c r="G70" s="2"/>
      <c r="H70" s="2"/>
      <c r="I70" s="2"/>
      <c r="J70" s="2"/>
      <c r="K70" s="2"/>
      <c r="L70" s="2"/>
      <c r="M70" s="3"/>
      <c r="N70" s="3"/>
      <c r="O70" s="3"/>
      <c r="P70" s="26"/>
      <c r="Q70" s="26"/>
      <c r="R70" s="26"/>
      <c r="S70" s="26"/>
      <c r="T70" s="26"/>
      <c r="U70" s="26"/>
      <c r="V70" s="26"/>
      <c r="W70" s="26"/>
      <c r="X70" s="26"/>
      <c r="Y70" s="26"/>
      <c r="Z70" s="27"/>
    </row>
    <row r="71" spans="2:26" x14ac:dyDescent="0.45">
      <c r="B71" s="2">
        <v>35</v>
      </c>
      <c r="C71" s="2"/>
      <c r="D71" s="2"/>
      <c r="E71" s="2"/>
      <c r="F71" s="2"/>
      <c r="G71" s="2"/>
      <c r="H71" s="2"/>
      <c r="I71" s="2"/>
      <c r="J71" s="2"/>
      <c r="K71" s="2"/>
      <c r="L71" s="2"/>
      <c r="M71" s="3"/>
      <c r="N71" s="3"/>
      <c r="O71" s="3"/>
      <c r="P71" s="26"/>
      <c r="Q71" s="26"/>
      <c r="R71" s="26"/>
      <c r="S71" s="26"/>
      <c r="T71" s="26"/>
      <c r="U71" s="26"/>
      <c r="V71" s="26"/>
      <c r="W71" s="26"/>
      <c r="X71" s="26"/>
      <c r="Y71" s="26"/>
      <c r="Z71" s="27"/>
    </row>
    <row r="72" spans="2:26" x14ac:dyDescent="0.45">
      <c r="B72" s="2">
        <v>36</v>
      </c>
      <c r="C72" s="2"/>
      <c r="D72" s="2"/>
      <c r="E72" s="2"/>
      <c r="F72" s="2"/>
      <c r="G72" s="2"/>
      <c r="H72" s="2"/>
      <c r="I72" s="2"/>
      <c r="J72" s="2"/>
      <c r="K72" s="2"/>
      <c r="L72" s="2"/>
      <c r="M72" s="3"/>
      <c r="N72" s="3"/>
      <c r="O72" s="3"/>
      <c r="P72" s="26"/>
      <c r="Q72" s="26"/>
      <c r="R72" s="26"/>
      <c r="S72" s="26"/>
      <c r="T72" s="26"/>
      <c r="U72" s="26"/>
      <c r="V72" s="26"/>
      <c r="W72" s="26"/>
      <c r="X72" s="26"/>
      <c r="Y72" s="26"/>
      <c r="Z72" s="27"/>
    </row>
    <row r="73" spans="2:26" x14ac:dyDescent="0.45">
      <c r="B73" s="2">
        <v>37</v>
      </c>
      <c r="C73" s="2"/>
      <c r="D73" s="2"/>
      <c r="E73" s="2"/>
      <c r="F73" s="2"/>
      <c r="G73" s="2"/>
      <c r="H73" s="2"/>
      <c r="I73" s="2"/>
      <c r="J73" s="2"/>
      <c r="K73" s="2"/>
      <c r="L73" s="2"/>
      <c r="M73" s="3"/>
      <c r="N73" s="3"/>
      <c r="O73" s="3"/>
      <c r="P73" s="26"/>
      <c r="Q73" s="26"/>
      <c r="R73" s="26"/>
      <c r="S73" s="26"/>
      <c r="T73" s="26"/>
      <c r="U73" s="26"/>
      <c r="V73" s="26"/>
      <c r="W73" s="26"/>
      <c r="X73" s="26"/>
      <c r="Y73" s="26"/>
      <c r="Z73" s="27"/>
    </row>
    <row r="74" spans="2:26" x14ac:dyDescent="0.45">
      <c r="B74" s="2">
        <v>38</v>
      </c>
      <c r="C74" s="2"/>
      <c r="D74" s="2"/>
      <c r="E74" s="2"/>
      <c r="F74" s="2"/>
      <c r="G74" s="2"/>
      <c r="H74" s="2"/>
      <c r="I74" s="2"/>
      <c r="J74" s="2"/>
      <c r="K74" s="2"/>
      <c r="L74" s="2"/>
      <c r="M74" s="3"/>
      <c r="N74" s="3"/>
      <c r="O74" s="3"/>
      <c r="P74" s="26"/>
      <c r="Q74" s="26"/>
      <c r="R74" s="26"/>
      <c r="S74" s="26"/>
      <c r="T74" s="26"/>
      <c r="U74" s="26"/>
      <c r="V74" s="26"/>
      <c r="W74" s="26"/>
      <c r="X74" s="26"/>
      <c r="Y74" s="26"/>
      <c r="Z74" s="27"/>
    </row>
    <row r="75" spans="2:26" x14ac:dyDescent="0.45">
      <c r="B75" s="2">
        <v>39</v>
      </c>
      <c r="C75" s="2"/>
      <c r="D75" s="2"/>
      <c r="E75" s="2"/>
      <c r="F75" s="2"/>
      <c r="G75" s="2"/>
      <c r="H75" s="2"/>
      <c r="I75" s="2"/>
      <c r="J75" s="2"/>
      <c r="K75" s="2"/>
      <c r="L75" s="2"/>
      <c r="M75" s="3"/>
      <c r="N75" s="3"/>
      <c r="O75" s="3"/>
      <c r="P75" s="26"/>
      <c r="Q75" s="26"/>
      <c r="R75" s="26"/>
      <c r="S75" s="26"/>
      <c r="T75" s="26"/>
      <c r="U75" s="26"/>
      <c r="V75" s="26"/>
      <c r="W75" s="26"/>
      <c r="X75" s="26"/>
      <c r="Y75" s="26"/>
      <c r="Z75" s="27"/>
    </row>
    <row r="76" spans="2:26" x14ac:dyDescent="0.45">
      <c r="B76" s="2">
        <v>40</v>
      </c>
      <c r="C76" s="2"/>
      <c r="D76" s="2"/>
      <c r="E76" s="2"/>
      <c r="F76" s="2"/>
      <c r="G76" s="2"/>
      <c r="H76" s="2"/>
      <c r="I76" s="2"/>
      <c r="J76" s="2"/>
      <c r="K76" s="2"/>
      <c r="L76" s="2"/>
      <c r="M76" s="3"/>
      <c r="N76" s="3"/>
      <c r="O76" s="3"/>
      <c r="P76" s="26"/>
      <c r="Q76" s="26"/>
      <c r="R76" s="26"/>
      <c r="S76" s="26"/>
      <c r="T76" s="26"/>
      <c r="U76" s="26"/>
      <c r="V76" s="26"/>
      <c r="W76" s="26"/>
      <c r="X76" s="26"/>
      <c r="Y76" s="26"/>
      <c r="Z76" s="27"/>
    </row>
    <row r="77" spans="2:26" x14ac:dyDescent="0.45">
      <c r="B77" s="2">
        <v>41</v>
      </c>
      <c r="C77" s="2"/>
      <c r="D77" s="2"/>
      <c r="E77" s="2"/>
      <c r="F77" s="2"/>
      <c r="G77" s="2"/>
      <c r="H77" s="2"/>
      <c r="I77" s="2"/>
      <c r="J77" s="2"/>
      <c r="K77" s="2"/>
      <c r="L77" s="2"/>
      <c r="M77" s="3"/>
      <c r="N77" s="3"/>
      <c r="O77" s="3"/>
      <c r="P77" s="26"/>
      <c r="Q77" s="26"/>
      <c r="R77" s="26"/>
      <c r="S77" s="26"/>
      <c r="T77" s="26"/>
      <c r="U77" s="26"/>
      <c r="V77" s="26"/>
      <c r="W77" s="26"/>
      <c r="X77" s="26"/>
      <c r="Y77" s="26"/>
      <c r="Z77" s="27"/>
    </row>
    <row r="78" spans="2:26" x14ac:dyDescent="0.45">
      <c r="B78" s="2">
        <v>42</v>
      </c>
      <c r="C78" s="2"/>
      <c r="D78" s="2"/>
      <c r="E78" s="2"/>
      <c r="F78" s="2"/>
      <c r="G78" s="2"/>
      <c r="H78" s="2"/>
      <c r="I78" s="2"/>
      <c r="J78" s="2"/>
      <c r="K78" s="2"/>
      <c r="L78" s="2"/>
      <c r="M78" s="3"/>
      <c r="N78" s="3"/>
      <c r="O78" s="3"/>
      <c r="P78" s="26"/>
      <c r="Q78" s="26"/>
      <c r="R78" s="26"/>
      <c r="S78" s="26"/>
      <c r="T78" s="26"/>
      <c r="U78" s="26"/>
      <c r="V78" s="26"/>
      <c r="W78" s="26"/>
      <c r="X78" s="26"/>
      <c r="Y78" s="26"/>
      <c r="Z78" s="27"/>
    </row>
    <row r="79" spans="2:26" x14ac:dyDescent="0.45">
      <c r="B79" s="2">
        <v>43</v>
      </c>
      <c r="C79" s="2"/>
      <c r="D79" s="2"/>
      <c r="E79" s="2"/>
      <c r="F79" s="2"/>
      <c r="G79" s="2"/>
      <c r="H79" s="2"/>
      <c r="I79" s="2"/>
      <c r="J79" s="2"/>
      <c r="K79" s="2"/>
      <c r="L79" s="2"/>
      <c r="M79" s="3"/>
      <c r="N79" s="3"/>
      <c r="O79" s="3"/>
      <c r="P79" s="26"/>
      <c r="Q79" s="26"/>
      <c r="R79" s="26"/>
      <c r="S79" s="26"/>
      <c r="T79" s="26"/>
      <c r="U79" s="26"/>
      <c r="V79" s="26"/>
      <c r="W79" s="26"/>
      <c r="X79" s="26"/>
      <c r="Y79" s="26"/>
      <c r="Z79" s="27"/>
    </row>
    <row r="80" spans="2:26" x14ac:dyDescent="0.45">
      <c r="B80" s="2">
        <v>44</v>
      </c>
      <c r="C80" s="2"/>
      <c r="D80" s="2"/>
      <c r="E80" s="2"/>
      <c r="F80" s="2"/>
      <c r="G80" s="2"/>
      <c r="H80" s="2"/>
      <c r="I80" s="2"/>
      <c r="J80" s="2"/>
      <c r="K80" s="2"/>
      <c r="L80" s="2"/>
      <c r="M80" s="3"/>
      <c r="N80" s="3"/>
      <c r="O80" s="3"/>
      <c r="P80" s="26"/>
      <c r="Q80" s="26"/>
      <c r="R80" s="26"/>
      <c r="S80" s="26"/>
      <c r="T80" s="26"/>
      <c r="U80" s="26"/>
      <c r="V80" s="26"/>
      <c r="W80" s="26"/>
      <c r="X80" s="26"/>
      <c r="Y80" s="26"/>
      <c r="Z80" s="27"/>
    </row>
    <row r="81" spans="2:26" x14ac:dyDescent="0.45">
      <c r="B81" s="2">
        <v>45</v>
      </c>
      <c r="C81" s="2"/>
      <c r="D81" s="2"/>
      <c r="E81" s="2"/>
      <c r="F81" s="2"/>
      <c r="G81" s="2"/>
      <c r="H81" s="2"/>
      <c r="I81" s="2"/>
      <c r="J81" s="2"/>
      <c r="K81" s="2"/>
      <c r="L81" s="2"/>
      <c r="M81" s="3"/>
      <c r="N81" s="3"/>
      <c r="O81" s="3"/>
      <c r="P81" s="26"/>
      <c r="Q81" s="26"/>
      <c r="R81" s="26"/>
      <c r="S81" s="26"/>
      <c r="T81" s="26"/>
      <c r="U81" s="26"/>
      <c r="V81" s="26"/>
      <c r="W81" s="26"/>
      <c r="X81" s="26"/>
      <c r="Y81" s="26"/>
      <c r="Z81" s="27"/>
    </row>
    <row r="82" spans="2:26" x14ac:dyDescent="0.45">
      <c r="B82" s="2">
        <v>46</v>
      </c>
      <c r="C82" s="2"/>
      <c r="D82" s="2"/>
      <c r="E82" s="2"/>
      <c r="F82" s="2"/>
      <c r="G82" s="2"/>
      <c r="H82" s="2"/>
      <c r="I82" s="2"/>
      <c r="J82" s="2"/>
      <c r="K82" s="2"/>
      <c r="L82" s="2"/>
      <c r="M82" s="3"/>
      <c r="N82" s="3"/>
      <c r="O82" s="3"/>
      <c r="P82" s="26"/>
      <c r="Q82" s="26"/>
      <c r="R82" s="26"/>
      <c r="S82" s="26"/>
      <c r="T82" s="26"/>
      <c r="U82" s="26"/>
      <c r="V82" s="26"/>
      <c r="W82" s="26"/>
      <c r="X82" s="26"/>
      <c r="Y82" s="26"/>
      <c r="Z82" s="27"/>
    </row>
    <row r="83" spans="2:26" x14ac:dyDescent="0.45">
      <c r="B83" s="2">
        <v>47</v>
      </c>
      <c r="C83" s="2"/>
      <c r="D83" s="2"/>
      <c r="E83" s="2"/>
      <c r="F83" s="2"/>
      <c r="G83" s="2"/>
      <c r="H83" s="2"/>
      <c r="I83" s="2"/>
      <c r="J83" s="2"/>
      <c r="K83" s="2"/>
      <c r="L83" s="2"/>
      <c r="M83" s="3"/>
      <c r="N83" s="3"/>
      <c r="O83" s="3"/>
      <c r="P83" s="26"/>
      <c r="Q83" s="26"/>
      <c r="R83" s="26"/>
      <c r="S83" s="26"/>
      <c r="T83" s="26"/>
      <c r="U83" s="26"/>
      <c r="V83" s="26"/>
      <c r="W83" s="26"/>
      <c r="X83" s="26"/>
      <c r="Y83" s="26"/>
      <c r="Z83" s="27"/>
    </row>
    <row r="84" spans="2:26" x14ac:dyDescent="0.45">
      <c r="B84" s="2">
        <v>48</v>
      </c>
      <c r="C84" s="2"/>
      <c r="D84" s="2"/>
      <c r="E84" s="2"/>
      <c r="F84" s="2"/>
      <c r="G84" s="2"/>
      <c r="H84" s="2"/>
      <c r="I84" s="2"/>
      <c r="J84" s="2"/>
      <c r="K84" s="2"/>
      <c r="L84" s="2"/>
      <c r="M84" s="3"/>
      <c r="N84" s="3"/>
      <c r="O84" s="3"/>
      <c r="P84" s="26"/>
      <c r="Q84" s="26"/>
      <c r="R84" s="26"/>
      <c r="S84" s="26"/>
      <c r="T84" s="26"/>
      <c r="U84" s="26"/>
      <c r="V84" s="26"/>
      <c r="W84" s="26"/>
      <c r="X84" s="26"/>
      <c r="Y84" s="26"/>
      <c r="Z84" s="27"/>
    </row>
    <row r="85" spans="2:26" x14ac:dyDescent="0.45">
      <c r="B85" s="2">
        <v>49</v>
      </c>
      <c r="C85" s="2"/>
      <c r="D85" s="2"/>
      <c r="E85" s="2"/>
      <c r="F85" s="2"/>
      <c r="G85" s="2"/>
      <c r="H85" s="2"/>
      <c r="I85" s="2"/>
      <c r="J85" s="2"/>
      <c r="K85" s="2"/>
      <c r="L85" s="2"/>
      <c r="M85" s="3"/>
      <c r="N85" s="3"/>
      <c r="O85" s="3"/>
      <c r="P85" s="26"/>
      <c r="Q85" s="26"/>
      <c r="R85" s="26"/>
      <c r="S85" s="26"/>
      <c r="T85" s="26"/>
      <c r="U85" s="26"/>
      <c r="V85" s="26"/>
      <c r="W85" s="26"/>
      <c r="X85" s="26"/>
      <c r="Y85" s="26"/>
      <c r="Z85" s="27"/>
    </row>
    <row r="86" spans="2:26" x14ac:dyDescent="0.45">
      <c r="B86" s="2">
        <v>50</v>
      </c>
      <c r="C86" s="2"/>
      <c r="D86" s="2"/>
      <c r="E86" s="2"/>
      <c r="F86" s="2"/>
      <c r="G86" s="2"/>
      <c r="H86" s="2"/>
      <c r="I86" s="2"/>
      <c r="J86" s="2"/>
      <c r="K86" s="2"/>
      <c r="L86" s="2"/>
      <c r="M86" s="3"/>
      <c r="N86" s="3"/>
      <c r="O86" s="3"/>
      <c r="P86" s="26"/>
      <c r="Q86" s="26"/>
      <c r="R86" s="26"/>
      <c r="S86" s="26"/>
      <c r="T86" s="26"/>
      <c r="U86" s="26"/>
      <c r="V86" s="26"/>
      <c r="W86" s="26"/>
      <c r="X86" s="26"/>
      <c r="Y86" s="26"/>
      <c r="Z86" s="27"/>
    </row>
  </sheetData>
  <mergeCells count="8">
    <mergeCell ref="B3:Z3"/>
    <mergeCell ref="W16:AA16"/>
    <mergeCell ref="B17:B18"/>
    <mergeCell ref="C17:O17"/>
    <mergeCell ref="P17:P18"/>
    <mergeCell ref="Q17:U17"/>
    <mergeCell ref="V17:Y17"/>
    <mergeCell ref="Z17:Z18"/>
  </mergeCells>
  <phoneticPr fontId="1"/>
  <dataValidations disablePrompts="1" count="1">
    <dataValidation type="list" allowBlank="1" showInputMessage="1" showErrorMessage="1" sqref="P19:P86" xr:uid="{819B7AE2-608E-4F53-A57F-879D834D04C4}">
      <formula1>$Z$1:$Z$2</formula1>
    </dataValidation>
  </dataValidations>
  <hyperlinks>
    <hyperlink ref="B16" r:id="rId1" xr:uid="{81248B35-0AB0-412E-BAF1-C9F858F15E65}"/>
    <hyperlink ref="E12" r:id="rId2" xr:uid="{C55ED3EC-0C9A-491B-83DE-751FCB2F11C6}"/>
  </hyperlinks>
  <pageMargins left="0.36" right="0.7" top="0.75" bottom="0.75" header="0.3" footer="0.3"/>
  <pageSetup paperSize="9" scale="28"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記載様式 </vt:lpstr>
      <vt:lpstr>電源等情報データCSV</vt:lpstr>
      <vt:lpstr>記載(例)</vt:lpstr>
      <vt:lpstr>電源等情報データCSV (例)</vt:lpstr>
      <vt:lpstr>webにUP時は非表示にする⇒</vt:lpstr>
      <vt:lpstr>番号対応表</vt:lpstr>
      <vt:lpstr>記載様式  (調整事項残し)</vt:lpstr>
      <vt:lpstr>記載例 (調整事項残し)</vt:lpstr>
      <vt:lpstr>'記載様式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　山崎</dc:creator>
  <cp:lastModifiedBy>牛坂　光</cp:lastModifiedBy>
  <cp:lastPrinted>2024-06-26T01:55:58Z</cp:lastPrinted>
  <dcterms:created xsi:type="dcterms:W3CDTF">2024-02-09T04:04:46Z</dcterms:created>
  <dcterms:modified xsi:type="dcterms:W3CDTF">2024-08-08T04:31:07Z</dcterms:modified>
</cp:coreProperties>
</file>