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trlProps/ctrlProp3.xml" ContentType="application/vnd.ms-excel.controlproperties+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6"/>
  <workbookPr filterPrivacy="1" updateLinks="never" defaultThemeVersion="124226"/>
  <xr:revisionPtr revIDLastSave="0" documentId="13_ncr:1_{1EBDCC22-0135-4D80-BB36-CAF28A57DCE4}" xr6:coauthVersionLast="36" xr6:coauthVersionMax="36" xr10:uidLastSave="{00000000-0000-0000-0000-000000000000}"/>
  <workbookProtection workbookAlgorithmName="SHA-512" workbookHashValue="QMAEkO9rlAi1+E3bPVfueF2hVclj4g1Fg33i4/wFLwVXwRA0VkC4x/i7U0pPxdKnckjlMiZvg/Es1XQfYruGqQ==" workbookSaltValue="3ibGgiVS+P4vsxg8EFxFvw==" workbookSpinCount="100000" lockStructure="1"/>
  <bookViews>
    <workbookView xWindow="0" yWindow="0" windowWidth="28800" windowHeight="12135" tabRatio="811" xr2:uid="{BD2EFA96-AF09-49D9-9F02-FE87508E6989}"/>
  </bookViews>
  <sheets>
    <sheet name="記載例" sheetId="12" r:id="rId1"/>
    <sheet name="【調達AX】入力" sheetId="10" r:id="rId2"/>
    <sheet name="webにUP時は非表示にする⇒" sheetId="9" state="hidden" r:id="rId3"/>
    <sheet name="入力" sheetId="13" state="hidden" r:id="rId4"/>
    <sheet name="（実需給2025年度以降で使用）入力" sheetId="1" state="hidden" r:id="rId5"/>
    <sheet name="【メインAX】期待容量等算定諸元一覧" sheetId="11" state="hidden" r:id="rId6"/>
    <sheet name="リスト" sheetId="4" state="hidden" r:id="rId7"/>
  </sheets>
  <externalReferences>
    <externalReference r:id="rId8"/>
    <externalReference r:id="rId9"/>
  </externalReferences>
  <calcPr calcId="191029"/>
</workbook>
</file>

<file path=xl/calcChain.xml><?xml version="1.0" encoding="utf-8"?>
<calcChain xmlns="http://schemas.openxmlformats.org/spreadsheetml/2006/main">
  <c r="E23" i="10" l="1"/>
  <c r="E26" i="10" l="1"/>
  <c r="F30" i="10" l="1"/>
  <c r="G30" i="10"/>
  <c r="H30" i="10"/>
  <c r="I30" i="10"/>
  <c r="J30" i="10"/>
  <c r="K30" i="10"/>
  <c r="L30" i="10"/>
  <c r="M30" i="10"/>
  <c r="N30" i="10"/>
  <c r="O30" i="10"/>
  <c r="P30" i="10"/>
  <c r="E30" i="10"/>
  <c r="F26" i="10"/>
  <c r="G26" i="10"/>
  <c r="H26" i="10"/>
  <c r="I26" i="10"/>
  <c r="J26" i="10"/>
  <c r="K26" i="10"/>
  <c r="L26" i="10"/>
  <c r="M26" i="10"/>
  <c r="N26" i="10"/>
  <c r="O26" i="10"/>
  <c r="P26" i="10"/>
  <c r="E14" i="13"/>
  <c r="E10" i="13"/>
  <c r="E27" i="10" l="1"/>
  <c r="M19" i="13"/>
  <c r="M22" i="1"/>
  <c r="L19" i="13"/>
  <c r="L22" i="1"/>
  <c r="K19" i="13"/>
  <c r="K22" i="1"/>
  <c r="J22" i="1"/>
  <c r="J19" i="13"/>
  <c r="N19" i="13"/>
  <c r="N22" i="1"/>
  <c r="E22" i="1"/>
  <c r="E31" i="10"/>
  <c r="E19" i="13"/>
  <c r="I22" i="1"/>
  <c r="I19" i="13"/>
  <c r="P22" i="1"/>
  <c r="P19" i="13"/>
  <c r="H22" i="1"/>
  <c r="H19" i="13"/>
  <c r="O19" i="13"/>
  <c r="O22" i="1"/>
  <c r="G22" i="1"/>
  <c r="G19" i="13"/>
  <c r="F22" i="1"/>
  <c r="F19" i="13"/>
  <c r="E20" i="1" l="1"/>
  <c r="E17" i="1"/>
  <c r="E16" i="1"/>
  <c r="E15" i="1"/>
  <c r="E14" i="1"/>
  <c r="E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26" authorId="0" shapeId="0" xr:uid="{FF41F40F-0798-4713-B57D-1E8CF1F1F88A}">
      <text>
        <r>
          <rPr>
            <sz val="11"/>
            <color indexed="81"/>
            <rFont val="Meiryo UI"/>
            <family val="3"/>
            <charset val="128"/>
          </rPr>
          <t>端数処理を実施
公表版では非表示にする</t>
        </r>
      </text>
    </comment>
    <comment ref="Q30" authorId="0" shapeId="0" xr:uid="{D07D5F77-9F16-4098-8839-A35F49429CA0}">
      <text>
        <r>
          <rPr>
            <sz val="11"/>
            <color indexed="81"/>
            <rFont val="Meiryo UI"/>
            <family val="3"/>
            <charset val="128"/>
          </rPr>
          <t>端数処理を実施
公表版では非表示にする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19" authorId="0" shapeId="0" xr:uid="{EB64CC7E-580F-4633-9E7E-D33B31F23872}">
      <text>
        <r>
          <rPr>
            <sz val="11"/>
            <color indexed="81"/>
            <rFont val="Meiryo UI"/>
            <family val="3"/>
            <charset val="128"/>
          </rPr>
          <t>メインオークションの提供する各月の供給力＋追加オークションの提供する各月の供給力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4" authorId="0" shapeId="0" xr:uid="{27D3E88E-DA98-4A26-B9F0-75A8E200C98C}">
      <text>
        <r>
          <rPr>
            <sz val="9"/>
            <color indexed="10"/>
            <rFont val="MS P ゴシック"/>
            <family val="3"/>
            <charset val="128"/>
          </rPr>
          <t>メインオークション以降、設備容量が更新になっている場合、最新の設備容量を手入力してください。</t>
        </r>
      </text>
    </comment>
  </commentList>
</comments>
</file>

<file path=xl/sharedStrings.xml><?xml version="1.0" encoding="utf-8"?>
<sst xmlns="http://schemas.openxmlformats.org/spreadsheetml/2006/main" count="406" uniqueCount="118">
  <si>
    <t>様式2</t>
    <rPh sb="0" eb="2">
      <t>ヨウシキ</t>
    </rPh>
    <phoneticPr fontId="3"/>
  </si>
  <si>
    <t>項目</t>
    <rPh sb="0" eb="2">
      <t>コウモク</t>
    </rPh>
    <phoneticPr fontId="3"/>
  </si>
  <si>
    <t>単位</t>
    <rPh sb="0" eb="2">
      <t>タンイ</t>
    </rPh>
    <phoneticPr fontId="3"/>
  </si>
  <si>
    <t>電源等識別番号</t>
    <rPh sb="0" eb="2">
      <t>デンゲン</t>
    </rPh>
    <rPh sb="2" eb="3">
      <t>ナド</t>
    </rPh>
    <rPh sb="3" eb="5">
      <t>シキベツ</t>
    </rPh>
    <rPh sb="5" eb="7">
      <t>バンゴウ</t>
    </rPh>
    <phoneticPr fontId="3"/>
  </si>
  <si>
    <t>容量を提供する
電源等の区分</t>
    <rPh sb="0" eb="2">
      <t>ヨウリョウ</t>
    </rPh>
    <rPh sb="3" eb="5">
      <t>テイキョウ</t>
    </rPh>
    <rPh sb="8" eb="10">
      <t>デンゲン</t>
    </rPh>
    <rPh sb="10" eb="11">
      <t>ナド</t>
    </rPh>
    <rPh sb="12" eb="14">
      <t>クブン</t>
    </rPh>
    <phoneticPr fontId="3"/>
  </si>
  <si>
    <t>発電方式の区分</t>
    <rPh sb="0" eb="2">
      <t>ハツデン</t>
    </rPh>
    <rPh sb="2" eb="4">
      <t>ホウシキ</t>
    </rPh>
    <rPh sb="5" eb="7">
      <t>クブン</t>
    </rPh>
    <phoneticPr fontId="3"/>
  </si>
  <si>
    <t>エリア名</t>
    <rPh sb="3" eb="4">
      <t>メイ</t>
    </rPh>
    <phoneticPr fontId="3"/>
  </si>
  <si>
    <t>設備容量</t>
    <rPh sb="0" eb="2">
      <t>セツビ</t>
    </rPh>
    <rPh sb="2" eb="4">
      <t>ヨウリョウ</t>
    </rPh>
    <phoneticPr fontId="3"/>
  </si>
  <si>
    <t>各月の供給力の最大値</t>
    <rPh sb="0" eb="2">
      <t>カクツキ</t>
    </rPh>
    <rPh sb="3" eb="6">
      <t>キョウキュウリョク</t>
    </rPh>
    <rPh sb="7" eb="9">
      <t>サイダイ</t>
    </rPh>
    <rPh sb="9" eb="10">
      <t>アタイ</t>
    </rPh>
    <phoneticPr fontId="3"/>
  </si>
  <si>
    <t>期待容量</t>
    <rPh sb="0" eb="2">
      <t>キタイ</t>
    </rPh>
    <rPh sb="2" eb="4">
      <t>ヨウリョウ</t>
    </rPh>
    <phoneticPr fontId="3"/>
  </si>
  <si>
    <t>提供する各月の供給力</t>
    <rPh sb="0" eb="2">
      <t>テイキョウ</t>
    </rPh>
    <rPh sb="4" eb="6">
      <t>カクツキ</t>
    </rPh>
    <rPh sb="7" eb="10">
      <t>キョウキュウリョク</t>
    </rPh>
    <phoneticPr fontId="3"/>
  </si>
  <si>
    <t>応札容量</t>
    <rPh sb="0" eb="2">
      <t>オウサツ</t>
    </rPh>
    <rPh sb="2" eb="4">
      <t>ヨウリョウ</t>
    </rPh>
    <phoneticPr fontId="3"/>
  </si>
  <si>
    <t>4月</t>
    <rPh sb="1" eb="2">
      <t>ガツ</t>
    </rPh>
    <phoneticPr fontId="3"/>
  </si>
  <si>
    <t>5月</t>
  </si>
  <si>
    <t>6月</t>
  </si>
  <si>
    <t>7月</t>
  </si>
  <si>
    <t>8月</t>
  </si>
  <si>
    <t>9月</t>
  </si>
  <si>
    <t>10月</t>
  </si>
  <si>
    <t>11月</t>
  </si>
  <si>
    <t>12月</t>
  </si>
  <si>
    <t>1月</t>
  </si>
  <si>
    <t>2月</t>
  </si>
  <si>
    <t>3月</t>
  </si>
  <si>
    <t>kW</t>
    <phoneticPr fontId="3"/>
  </si>
  <si>
    <t>事業者入力</t>
    <rPh sb="0" eb="3">
      <t>ジギョウシャ</t>
    </rPh>
    <rPh sb="3" eb="5">
      <t>ニュウリョク</t>
    </rPh>
    <phoneticPr fontId="3"/>
  </si>
  <si>
    <t>（記載要領）</t>
    <rPh sb="1" eb="3">
      <t>キサイ</t>
    </rPh>
    <rPh sb="3" eb="5">
      <t>ヨウリョウ</t>
    </rPh>
    <phoneticPr fontId="3"/>
  </si>
  <si>
    <t>選択した
電源種別の区分</t>
    <rPh sb="0" eb="2">
      <t>センタク</t>
    </rPh>
    <rPh sb="5" eb="7">
      <t>デンゲン</t>
    </rPh>
    <rPh sb="7" eb="9">
      <t>シュベツ</t>
    </rPh>
    <rPh sb="10" eb="12">
      <t>クブン</t>
    </rPh>
    <phoneticPr fontId="11"/>
  </si>
  <si>
    <t>選択可能な
発電方式の区分</t>
    <rPh sb="0" eb="2">
      <t>センタク</t>
    </rPh>
    <rPh sb="2" eb="4">
      <t>カノウ</t>
    </rPh>
    <rPh sb="6" eb="8">
      <t>ハツデン</t>
    </rPh>
    <rPh sb="8" eb="10">
      <t>ホウシキ</t>
    </rPh>
    <rPh sb="11" eb="13">
      <t>クブン</t>
    </rPh>
    <phoneticPr fontId="11"/>
  </si>
  <si>
    <t>水力</t>
    <rPh sb="0" eb="2">
      <t>スイリョク</t>
    </rPh>
    <phoneticPr fontId="11"/>
  </si>
  <si>
    <t>一般（貯水式）</t>
  </si>
  <si>
    <t>一般（自流式）</t>
  </si>
  <si>
    <t>揚水（混合揚水）</t>
  </si>
  <si>
    <t>揚水（純揚水）</t>
  </si>
  <si>
    <t>火力</t>
    <rPh sb="0" eb="2">
      <t>カリョク</t>
    </rPh>
    <phoneticPr fontId="11"/>
  </si>
  <si>
    <t>石炭</t>
  </si>
  <si>
    <t>LNG（GTCC）</t>
  </si>
  <si>
    <t>LNG（その他）</t>
  </si>
  <si>
    <t>石油</t>
  </si>
  <si>
    <t>LPG</t>
  </si>
  <si>
    <t>その他ガス</t>
  </si>
  <si>
    <t>歴青質混合物</t>
  </si>
  <si>
    <t>その他</t>
  </si>
  <si>
    <t>原子力</t>
    <rPh sb="0" eb="3">
      <t>ゲンシリョク</t>
    </rPh>
    <phoneticPr fontId="11"/>
  </si>
  <si>
    <t>定格電気出力</t>
  </si>
  <si>
    <t>定格熱出力</t>
  </si>
  <si>
    <t>再生可能エネルギー</t>
  </si>
  <si>
    <t>風力</t>
  </si>
  <si>
    <t>太陽光（全量）</t>
  </si>
  <si>
    <t>太陽光（余剰）</t>
  </si>
  <si>
    <t>地熱</t>
  </si>
  <si>
    <t>バイオマス（専焼）</t>
  </si>
  <si>
    <t>バイオマス（混焼）</t>
  </si>
  <si>
    <t>廃棄物</t>
  </si>
  <si>
    <t>その他</t>
    <rPh sb="2" eb="3">
      <t>タ</t>
    </rPh>
    <phoneticPr fontId="11"/>
  </si>
  <si>
    <t>入力箇所(期待容量登録時)</t>
    <rPh sb="5" eb="7">
      <t>キタイ</t>
    </rPh>
    <rPh sb="7" eb="9">
      <t>ヨウリョウ</t>
    </rPh>
    <rPh sb="9" eb="11">
      <t>トウロク</t>
    </rPh>
    <rPh sb="11" eb="12">
      <t>ジ</t>
    </rPh>
    <phoneticPr fontId="3"/>
  </si>
  <si>
    <t>エラー時</t>
    <rPh sb="3" eb="4">
      <t>ジ</t>
    </rPh>
    <phoneticPr fontId="3"/>
  </si>
  <si>
    <t>追加入力箇所(応札容量登録時)</t>
    <rPh sb="7" eb="9">
      <t>オウサツ</t>
    </rPh>
    <rPh sb="9" eb="11">
      <t>ヨウリョウ</t>
    </rPh>
    <rPh sb="11" eb="13">
      <t>トウロク</t>
    </rPh>
    <rPh sb="13" eb="14">
      <t>ジ</t>
    </rPh>
    <phoneticPr fontId="3"/>
  </si>
  <si>
    <r>
      <t>・応札容量については、自動計算されます。　※</t>
    </r>
    <r>
      <rPr>
        <u/>
        <sz val="11"/>
        <color theme="1"/>
        <rFont val="Meiryo UI"/>
        <family val="3"/>
        <charset val="128"/>
      </rPr>
      <t>応札時、この値を容量市場システムで応札容量に入力してください。</t>
    </r>
    <phoneticPr fontId="3"/>
  </si>
  <si>
    <t>・容量を提供する電源等の区分については、安定電源で固定です。</t>
    <rPh sb="20" eb="22">
      <t>アンテイ</t>
    </rPh>
    <rPh sb="22" eb="24">
      <t>デンゲン</t>
    </rPh>
    <rPh sb="25" eb="27">
      <t>コテイ</t>
    </rPh>
    <phoneticPr fontId="3"/>
  </si>
  <si>
    <t>＜対象：火力、水力（純揚水以外）、原子力、新エネ（地熱、バイオマス、廃棄物のみ）＞</t>
    <rPh sb="1" eb="3">
      <t>タイショウ</t>
    </rPh>
    <rPh sb="4" eb="6">
      <t>カリョク</t>
    </rPh>
    <rPh sb="7" eb="9">
      <t>スイリョク</t>
    </rPh>
    <rPh sb="10" eb="11">
      <t>ジュン</t>
    </rPh>
    <rPh sb="11" eb="12">
      <t>ヨウ</t>
    </rPh>
    <rPh sb="12" eb="13">
      <t>スイ</t>
    </rPh>
    <rPh sb="13" eb="15">
      <t>イガイ</t>
    </rPh>
    <rPh sb="17" eb="20">
      <t>ゲンシリョク</t>
    </rPh>
    <rPh sb="21" eb="22">
      <t>シン</t>
    </rPh>
    <rPh sb="25" eb="27">
      <t>チネツ</t>
    </rPh>
    <rPh sb="34" eb="37">
      <t>ハイキブツ</t>
    </rPh>
    <phoneticPr fontId="3"/>
  </si>
  <si>
    <r>
      <t>・提供する各月の供給力については、各月の供給力の最大値を上限に、任意に記載して下さい。※</t>
    </r>
    <r>
      <rPr>
        <u/>
        <sz val="11"/>
        <color theme="1"/>
        <rFont val="Meiryo UI"/>
        <family val="3"/>
        <charset val="128"/>
      </rPr>
      <t>この値がアセスメント対象容量になります。</t>
    </r>
    <phoneticPr fontId="3"/>
  </si>
  <si>
    <t>　　</t>
    <phoneticPr fontId="3"/>
  </si>
  <si>
    <t>計算用(期待容量)</t>
  </si>
  <si>
    <t>年度更新時に数値をアップデートする必要があるのは、以下のシートのみ</t>
    <rPh sb="0" eb="2">
      <t>ネンド</t>
    </rPh>
    <rPh sb="2" eb="4">
      <t>コウシン</t>
    </rPh>
    <rPh sb="4" eb="5">
      <t>ジ</t>
    </rPh>
    <rPh sb="6" eb="8">
      <t>スウチ</t>
    </rPh>
    <rPh sb="17" eb="19">
      <t>ヒツヨウ</t>
    </rPh>
    <rPh sb="25" eb="27">
      <t>イカ</t>
    </rPh>
    <phoneticPr fontId="3"/>
  </si>
  <si>
    <r>
      <t>また、以下のシートの注釈を修正する必要があるので注意(現状、変更すべき箇所は</t>
    </r>
    <r>
      <rPr>
        <b/>
        <sz val="11"/>
        <color rgb="FFFF0000"/>
        <rFont val="Meiryo UI"/>
        <family val="3"/>
        <charset val="128"/>
      </rPr>
      <t>朱太字</t>
    </r>
    <r>
      <rPr>
        <sz val="11"/>
        <color theme="1"/>
        <rFont val="Meiryo UI"/>
        <family val="3"/>
        <charset val="128"/>
      </rPr>
      <t>としている)</t>
    </r>
    <rPh sb="3" eb="5">
      <t>イカ</t>
    </rPh>
    <rPh sb="10" eb="12">
      <t>チュウシャク</t>
    </rPh>
    <rPh sb="13" eb="15">
      <t>シュウセイ</t>
    </rPh>
    <rPh sb="17" eb="19">
      <t>ヒツヨウ</t>
    </rPh>
    <rPh sb="24" eb="26">
      <t>チュウイ</t>
    </rPh>
    <rPh sb="27" eb="29">
      <t>ゲンジョウ</t>
    </rPh>
    <rPh sb="30" eb="32">
      <t>ヘンコウ</t>
    </rPh>
    <rPh sb="35" eb="37">
      <t>カショ</t>
    </rPh>
    <rPh sb="38" eb="39">
      <t>シュ</t>
    </rPh>
    <rPh sb="39" eb="41">
      <t>フトジ</t>
    </rPh>
    <phoneticPr fontId="3"/>
  </si>
  <si>
    <t>記載例</t>
    <rPh sb="0" eb="2">
      <t>キサイ</t>
    </rPh>
    <rPh sb="2" eb="3">
      <t>レイ</t>
    </rPh>
    <phoneticPr fontId="3"/>
  </si>
  <si>
    <t>入力</t>
    <rPh sb="0" eb="2">
      <t>ニュウリョク</t>
    </rPh>
    <phoneticPr fontId="3"/>
  </si>
  <si>
    <t>安定電源</t>
    <phoneticPr fontId="3"/>
  </si>
  <si>
    <t>&lt;会社名&gt;</t>
    <phoneticPr fontId="3"/>
  </si>
  <si>
    <t>※期待容量の登録申込の際、チェックしてください</t>
    <rPh sb="1" eb="3">
      <t>キタイ</t>
    </rPh>
    <rPh sb="3" eb="5">
      <t>ヨウリョウ</t>
    </rPh>
    <rPh sb="6" eb="8">
      <t>トウロク</t>
    </rPh>
    <rPh sb="8" eb="9">
      <t>モウ</t>
    </rPh>
    <rPh sb="9" eb="10">
      <t>コ</t>
    </rPh>
    <rPh sb="11" eb="12">
      <t>サイ</t>
    </rPh>
    <phoneticPr fontId="3"/>
  </si>
  <si>
    <t>電源等情報に実需給年度の時点で想定される情報が登録されていることを確認しました。</t>
    <rPh sb="0" eb="2">
      <t>デンゲン</t>
    </rPh>
    <rPh sb="2" eb="3">
      <t>トウ</t>
    </rPh>
    <rPh sb="3" eb="5">
      <t>ジョウホウ</t>
    </rPh>
    <rPh sb="6" eb="7">
      <t>ジツ</t>
    </rPh>
    <rPh sb="7" eb="9">
      <t>ジュキュウ</t>
    </rPh>
    <rPh sb="9" eb="11">
      <t>ネンド</t>
    </rPh>
    <rPh sb="12" eb="14">
      <t>ジテン</t>
    </rPh>
    <rPh sb="15" eb="17">
      <t>ソウテイ</t>
    </rPh>
    <rPh sb="20" eb="22">
      <t>ジョウホウ</t>
    </rPh>
    <rPh sb="23" eb="25">
      <t>トウロク</t>
    </rPh>
    <rPh sb="33" eb="35">
      <t>カクニン</t>
    </rPh>
    <phoneticPr fontId="3"/>
  </si>
  <si>
    <t>東京</t>
  </si>
  <si>
    <t>・発電方式の区分については、電源等情報(詳細情報)に登録した区分を記載して下さい。ただし、複数の区分を登録している場合は、主たる区分を記載して下さい。</t>
  </si>
  <si>
    <t>・エリア名については、電源等情報(基本情報)に登録した「エリア名」を記載して下さい。</t>
  </si>
  <si>
    <t>・設備容量については、電源等情報(詳細情報)に登録した「設備容量」を応札単位毎に合計した値を記載して下さい。</t>
  </si>
  <si>
    <r>
      <t>・期待容量については、自動計算されます。　※</t>
    </r>
    <r>
      <rPr>
        <u/>
        <sz val="11"/>
        <rFont val="Meiryo UI"/>
        <family val="3"/>
        <charset val="128"/>
      </rPr>
      <t>この値が容量オークションに応札する際の応札容量の上限値になります。</t>
    </r>
  </si>
  <si>
    <r>
      <t>・提供する各月の供給力については、各月の供給力の最大値を上限に、任意に記載して下さい。※</t>
    </r>
    <r>
      <rPr>
        <u/>
        <sz val="11"/>
        <rFont val="Meiryo UI"/>
        <family val="3"/>
        <charset val="128"/>
      </rPr>
      <t>この値がアセスメント対象容量になります。</t>
    </r>
    <phoneticPr fontId="3"/>
  </si>
  <si>
    <r>
      <t>・応札容量については、自動計算されます。　※</t>
    </r>
    <r>
      <rPr>
        <u/>
        <sz val="11"/>
        <rFont val="Meiryo UI"/>
        <family val="3"/>
        <charset val="128"/>
      </rPr>
      <t>応札時、この値を容量市場システムで応札容量に入力してください。</t>
    </r>
    <phoneticPr fontId="3"/>
  </si>
  <si>
    <t>1．以下の項目については、期待容量の登録期間中(2022/9/20～10/4)に容量市場システムに登録して下さい。</t>
    <phoneticPr fontId="3"/>
  </si>
  <si>
    <t>・電源等識別番号については、電源等情報(基本情報)に登録した後に、容量市場システムで付番された番号を記載して下さい。</t>
    <rPh sb="20" eb="22">
      <t>キホン</t>
    </rPh>
    <rPh sb="22" eb="24">
      <t>ジョウホウ</t>
    </rPh>
    <phoneticPr fontId="3"/>
  </si>
  <si>
    <t>2．以下の項目については、2022/11/22までに容量市場システムに登録して下さい。</t>
    <phoneticPr fontId="3"/>
  </si>
  <si>
    <t>・各月の供給力の最大値については、設備容量から所内消費電力、大気温及びダム水位低下等の影響による能力減分を差し引いた値を記載して下さい。</t>
    <rPh sb="25" eb="27">
      <t>ショウヒ</t>
    </rPh>
    <rPh sb="33" eb="34">
      <t>オヨ</t>
    </rPh>
    <rPh sb="37" eb="39">
      <t>スイイ</t>
    </rPh>
    <rPh sb="39" eb="41">
      <t>テイカ</t>
    </rPh>
    <rPh sb="41" eb="42">
      <t>トウ</t>
    </rPh>
    <phoneticPr fontId="3"/>
  </si>
  <si>
    <r>
      <t>期待容量等算定諸元一覧（対象実需給年度：</t>
    </r>
    <r>
      <rPr>
        <b/>
        <sz val="12"/>
        <rFont val="Meiryo UI"/>
        <family val="3"/>
        <charset val="128"/>
      </rPr>
      <t>2026</t>
    </r>
    <r>
      <rPr>
        <sz val="12"/>
        <rFont val="Meiryo UI"/>
        <family val="3"/>
        <charset val="128"/>
      </rPr>
      <t>年度）</t>
    </r>
    <rPh sb="0" eb="2">
      <t>キタイ</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3"/>
  </si>
  <si>
    <t>&lt;会社名&gt;</t>
    <rPh sb="1" eb="3">
      <t>カイシャ</t>
    </rPh>
    <rPh sb="3" eb="4">
      <t>メイ</t>
    </rPh>
    <phoneticPr fontId="3"/>
  </si>
  <si>
    <r>
      <rPr>
        <sz val="12"/>
        <color rgb="FFFF0000"/>
        <rFont val="Meiryo UI"/>
        <family val="3"/>
        <charset val="128"/>
      </rPr>
      <t>【メインオークション】</t>
    </r>
    <r>
      <rPr>
        <sz val="12"/>
        <color theme="1"/>
        <rFont val="Meiryo UI"/>
        <family val="3"/>
        <charset val="128"/>
      </rPr>
      <t>期待容量等算定諸元一覧（対象実需給年度：2024年度）</t>
    </r>
    <rPh sb="11" eb="13">
      <t>キタイ</t>
    </rPh>
    <rPh sb="13" eb="15">
      <t>ヨウリョウ</t>
    </rPh>
    <rPh sb="15" eb="16">
      <t>ナド</t>
    </rPh>
    <rPh sb="16" eb="18">
      <t>サンテイ</t>
    </rPh>
    <rPh sb="18" eb="20">
      <t>ショゲン</t>
    </rPh>
    <rPh sb="20" eb="22">
      <t>イチラン</t>
    </rPh>
    <rPh sb="23" eb="25">
      <t>タイショウ</t>
    </rPh>
    <rPh sb="25" eb="26">
      <t>ジツ</t>
    </rPh>
    <rPh sb="26" eb="28">
      <t>ジュキュウ</t>
    </rPh>
    <rPh sb="28" eb="30">
      <t>ネンド</t>
    </rPh>
    <rPh sb="35" eb="37">
      <t>ネンド</t>
    </rPh>
    <phoneticPr fontId="3"/>
  </si>
  <si>
    <t>安定電源</t>
  </si>
  <si>
    <t>【メインオークション】
各月の供給力の最大値</t>
    <rPh sb="12" eb="14">
      <t>カクツキ</t>
    </rPh>
    <rPh sb="15" eb="18">
      <t>キョウキュウリョク</t>
    </rPh>
    <rPh sb="19" eb="22">
      <t>サイダイチ</t>
    </rPh>
    <phoneticPr fontId="3"/>
  </si>
  <si>
    <t>【メインオークション】
提供する各月の供給力</t>
    <rPh sb="12" eb="14">
      <t>テイキョウ</t>
    </rPh>
    <rPh sb="16" eb="18">
      <t>カクツキ</t>
    </rPh>
    <rPh sb="19" eb="22">
      <t>キョウキュウリョク</t>
    </rPh>
    <phoneticPr fontId="3"/>
  </si>
  <si>
    <t>【メインオークション】
契約容量</t>
    <rPh sb="12" eb="16">
      <t>ケイヤクヨウリョウ</t>
    </rPh>
    <phoneticPr fontId="3"/>
  </si>
  <si>
    <t>【調達オークション】
未落札の送電可能容量</t>
    <rPh sb="1" eb="3">
      <t>チョウタツ</t>
    </rPh>
    <rPh sb="11" eb="14">
      <t>ミラクサツ</t>
    </rPh>
    <rPh sb="15" eb="21">
      <t>ソウデンカノウヨウリョウ</t>
    </rPh>
    <phoneticPr fontId="3"/>
  </si>
  <si>
    <t>【調達オークション】
各月の供給力の最大値</t>
    <rPh sb="1" eb="3">
      <t>チョウタツ</t>
    </rPh>
    <rPh sb="11" eb="13">
      <t>カクツキ</t>
    </rPh>
    <rPh sb="14" eb="17">
      <t>キョウキュウリョク</t>
    </rPh>
    <rPh sb="18" eb="20">
      <t>サイダイ</t>
    </rPh>
    <rPh sb="20" eb="21">
      <t>アタイ</t>
    </rPh>
    <phoneticPr fontId="3"/>
  </si>
  <si>
    <t>【調達オークション】
期待容量</t>
    <rPh sb="1" eb="3">
      <t>チョウタツ</t>
    </rPh>
    <rPh sb="11" eb="13">
      <t>キタイ</t>
    </rPh>
    <rPh sb="13" eb="15">
      <t>ヨウリョウ</t>
    </rPh>
    <phoneticPr fontId="3"/>
  </si>
  <si>
    <t>【調達オークション】
提供する各月の供給力</t>
    <rPh sb="1" eb="3">
      <t>チョウタツ</t>
    </rPh>
    <rPh sb="11" eb="13">
      <t>テイキョウ</t>
    </rPh>
    <rPh sb="15" eb="17">
      <t>カクツキ</t>
    </rPh>
    <rPh sb="18" eb="21">
      <t>キョウキュウリョク</t>
    </rPh>
    <phoneticPr fontId="3"/>
  </si>
  <si>
    <t>【調達オークション】
応札容量</t>
    <rPh sb="1" eb="3">
      <t>チョウタツ</t>
    </rPh>
    <rPh sb="11" eb="13">
      <t>オウサツ</t>
    </rPh>
    <rPh sb="13" eb="15">
      <t>ヨウリョウ</t>
    </rPh>
    <phoneticPr fontId="3"/>
  </si>
  <si>
    <r>
      <rPr>
        <b/>
        <sz val="12"/>
        <color rgb="FFFF0000"/>
        <rFont val="Meiryo UI"/>
        <family val="3"/>
        <charset val="128"/>
      </rPr>
      <t>【調達オークション】</t>
    </r>
    <r>
      <rPr>
        <sz val="12"/>
        <color theme="1"/>
        <rFont val="Meiryo UI"/>
        <family val="3"/>
        <charset val="128"/>
      </rPr>
      <t>期待容量等算定諸元一覧（対象実需給年度：</t>
    </r>
    <r>
      <rPr>
        <b/>
        <sz val="12"/>
        <color rgb="FFFF0000"/>
        <rFont val="Meiryo UI"/>
        <family val="3"/>
        <charset val="128"/>
      </rPr>
      <t>2024</t>
    </r>
    <r>
      <rPr>
        <sz val="12"/>
        <color theme="1"/>
        <rFont val="Meiryo UI"/>
        <family val="3"/>
        <charset val="128"/>
      </rPr>
      <t>年度）</t>
    </r>
    <rPh sb="1" eb="3">
      <t>チョウタツ</t>
    </rPh>
    <rPh sb="10" eb="12">
      <t>キタイ</t>
    </rPh>
    <rPh sb="12" eb="14">
      <t>ヨウリョウ</t>
    </rPh>
    <rPh sb="14" eb="15">
      <t>ナド</t>
    </rPh>
    <rPh sb="15" eb="17">
      <t>サンテイ</t>
    </rPh>
    <rPh sb="17" eb="19">
      <t>ショゲン</t>
    </rPh>
    <rPh sb="19" eb="21">
      <t>イチラン</t>
    </rPh>
    <rPh sb="22" eb="24">
      <t>タイショウ</t>
    </rPh>
    <rPh sb="24" eb="25">
      <t>ジツ</t>
    </rPh>
    <rPh sb="25" eb="27">
      <t>ジュキュウ</t>
    </rPh>
    <rPh sb="27" eb="29">
      <t>ネンド</t>
    </rPh>
    <rPh sb="34" eb="36">
      <t>ネンド</t>
    </rPh>
    <phoneticPr fontId="3"/>
  </si>
  <si>
    <t>8月</t>
    <phoneticPr fontId="3"/>
  </si>
  <si>
    <r>
      <t>2．以下の項目については、</t>
    </r>
    <r>
      <rPr>
        <sz val="11"/>
        <color rgb="FFFF0000"/>
        <rFont val="Meiryo UI"/>
        <family val="3"/>
        <charset val="128"/>
      </rPr>
      <t>期待容量等算定諸元一覧の登録期間中（</t>
    </r>
    <r>
      <rPr>
        <b/>
        <sz val="11"/>
        <color rgb="FFFF0000"/>
        <rFont val="Meiryo UI"/>
        <family val="3"/>
        <charset val="128"/>
      </rPr>
      <t>2023/6/14～6/20）</t>
    </r>
    <r>
      <rPr>
        <sz val="11"/>
        <color theme="1"/>
        <rFont val="Meiryo UI"/>
        <family val="3"/>
        <charset val="128"/>
      </rPr>
      <t>に容量市場システムに登録して下さい。</t>
    </r>
    <rPh sb="13" eb="15">
      <t>キタイ</t>
    </rPh>
    <rPh sb="15" eb="17">
      <t>ヨウリョウ</t>
    </rPh>
    <rPh sb="17" eb="18">
      <t>トウ</t>
    </rPh>
    <rPh sb="18" eb="20">
      <t>サンテイ</t>
    </rPh>
    <rPh sb="20" eb="22">
      <t>ショゲン</t>
    </rPh>
    <rPh sb="22" eb="24">
      <t>イチラン</t>
    </rPh>
    <rPh sb="25" eb="27">
      <t>トウロク</t>
    </rPh>
    <rPh sb="27" eb="29">
      <t>キカン</t>
    </rPh>
    <rPh sb="29" eb="30">
      <t>ナカ</t>
    </rPh>
    <phoneticPr fontId="3"/>
  </si>
  <si>
    <t>2．以下の項目については、2020/7/9までに容量市場システムに登録して下さい。</t>
    <phoneticPr fontId="3"/>
  </si>
  <si>
    <r>
      <t>・期待容量については、自動計算されます。　※</t>
    </r>
    <r>
      <rPr>
        <u/>
        <sz val="11"/>
        <color theme="1"/>
        <rFont val="Meiryo UI"/>
        <family val="3"/>
        <charset val="128"/>
      </rPr>
      <t>この値が容量オークションに応札する際の応札容量の上限値になります。</t>
    </r>
    <phoneticPr fontId="3"/>
  </si>
  <si>
    <t>・各月の供給力の最大値については、設備容量から所内電力、大気温の影響による能力減少分を差し引いた値を記載して下さい。</t>
    <phoneticPr fontId="3"/>
  </si>
  <si>
    <t>・設備容量については、電源等情報(詳細情報)に登録した「設備容量」を応札単位毎に合計した値を記載して下さい。</t>
    <phoneticPr fontId="3"/>
  </si>
  <si>
    <t>・エリア名については、電源等情報(基本情報)に登録した「エリア名」を記載して下さい。</t>
    <phoneticPr fontId="3"/>
  </si>
  <si>
    <t>・発電方式の区分については、電源等情報(詳細情報)に登録した区分を記載して下さい。ただし、複数の区分を登録している場合は、主たる区分を記載して下さい。</t>
    <phoneticPr fontId="3"/>
  </si>
  <si>
    <r>
      <t>・電源等識別番号については、電源等情報</t>
    </r>
    <r>
      <rPr>
        <sz val="11"/>
        <color theme="1"/>
        <rFont val="Meiryo UI"/>
        <family val="3"/>
        <charset val="128"/>
      </rPr>
      <t>に登録した後に、容量市場システムで付番された番号を記載して下さい。</t>
    </r>
    <phoneticPr fontId="3"/>
  </si>
  <si>
    <t>1．以下の項目については、期待容量の登録期間中(2020/5/7～5/21)に容量市場システムに登録して下さい。</t>
    <phoneticPr fontId="3"/>
  </si>
  <si>
    <t>安定電源</t>
    <rPh sb="0" eb="2">
      <t>アンテイ</t>
    </rPh>
    <rPh sb="2" eb="4">
      <t>デンゲン</t>
    </rPh>
    <phoneticPr fontId="3"/>
  </si>
  <si>
    <t>期待容量等算定諸元一覧（対象実需給年度：2024年度）</t>
    <rPh sb="0" eb="2">
      <t>キタイ</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3"/>
  </si>
  <si>
    <r>
      <rPr>
        <sz val="11"/>
        <color rgb="FFFF0000"/>
        <rFont val="Meiryo UI"/>
        <family val="3"/>
        <charset val="128"/>
      </rPr>
      <t>（非表示）</t>
    </r>
    <r>
      <rPr>
        <sz val="11"/>
        <color theme="1"/>
        <rFont val="Meiryo UI"/>
        <family val="3"/>
        <charset val="128"/>
      </rPr>
      <t xml:space="preserve">
各月の供給力の最大値（端数処理後）</t>
    </r>
    <rPh sb="1" eb="4">
      <t>ヒヒョウジ</t>
    </rPh>
    <rPh sb="6" eb="8">
      <t>カクツキ</t>
    </rPh>
    <rPh sb="9" eb="12">
      <t>キョウキュウリョク</t>
    </rPh>
    <rPh sb="13" eb="16">
      <t>サイダイチ</t>
    </rPh>
    <rPh sb="17" eb="22">
      <t>ハスウショリゴ</t>
    </rPh>
    <phoneticPr fontId="3"/>
  </si>
  <si>
    <r>
      <rPr>
        <sz val="11"/>
        <color rgb="FFFF0000"/>
        <rFont val="Meiryo UI"/>
        <family val="3"/>
        <charset val="128"/>
      </rPr>
      <t>（非表示）</t>
    </r>
    <r>
      <rPr>
        <sz val="11"/>
        <color theme="1"/>
        <rFont val="Meiryo UI"/>
        <family val="3"/>
        <charset val="128"/>
      </rPr>
      <t xml:space="preserve">
提供する各月の供給力（端数処理後）</t>
    </r>
    <rPh sb="1" eb="4">
      <t>ヒヒョウジ</t>
    </rPh>
    <rPh sb="6" eb="8">
      <t>テイキョウ</t>
    </rPh>
    <rPh sb="10" eb="12">
      <t>カクツキ</t>
    </rPh>
    <rPh sb="13" eb="16">
      <t>キョウキュウリョク</t>
    </rPh>
    <rPh sb="17" eb="22">
      <t>ハスウショリゴ</t>
    </rPh>
    <phoneticPr fontId="3"/>
  </si>
  <si>
    <r>
      <t>・期待容量については、自動計算されます。</t>
    </r>
    <r>
      <rPr>
        <sz val="11"/>
        <color rgb="FF0000CC"/>
        <rFont val="Meiryo UI"/>
        <family val="3"/>
        <charset val="128"/>
      </rPr>
      <t>（</t>
    </r>
    <r>
      <rPr>
        <u/>
        <sz val="11"/>
        <color theme="1"/>
        <rFont val="Meiryo UI"/>
        <family val="3"/>
        <charset val="128"/>
      </rPr>
      <t>この値が調達オークションに応札する際の応札容量の上限値になります。</t>
    </r>
    <r>
      <rPr>
        <u/>
        <sz val="11"/>
        <color rgb="FF0000CC"/>
        <rFont val="Meiryo UI"/>
        <family val="3"/>
        <charset val="128"/>
      </rPr>
      <t>）</t>
    </r>
    <rPh sb="25" eb="27">
      <t>チョウタツ</t>
    </rPh>
    <phoneticPr fontId="3"/>
  </si>
  <si>
    <r>
      <t>・応札容量については、自動計算されます。</t>
    </r>
    <r>
      <rPr>
        <sz val="11"/>
        <color rgb="FF0000CC"/>
        <rFont val="Meiryo UI"/>
        <family val="3"/>
        <charset val="128"/>
      </rPr>
      <t>（</t>
    </r>
    <r>
      <rPr>
        <u/>
        <sz val="11"/>
        <color theme="1"/>
        <rFont val="Meiryo UI"/>
        <family val="3"/>
        <charset val="128"/>
      </rPr>
      <t>応札時、この値を容量市場システムで応札容量に入力してください。</t>
    </r>
    <r>
      <rPr>
        <u/>
        <sz val="11"/>
        <color rgb="FF0000CC"/>
        <rFont val="Meiryo UI"/>
        <family val="3"/>
        <charset val="128"/>
      </rPr>
      <t>）</t>
    </r>
    <phoneticPr fontId="3"/>
  </si>
  <si>
    <t>・容量を提供する電源等の区分については、安定電源としてください。</t>
    <rPh sb="20" eb="22">
      <t>アンテイ</t>
    </rPh>
    <rPh sb="22" eb="24">
      <t>デンゲン</t>
    </rPh>
    <phoneticPr fontId="3"/>
  </si>
  <si>
    <t>・「【調達オークション】各月の供給力の最大値」については、各月の供給力の最大値については、設備容量から所内消費電力、大気温及びダム水位低下等の影響による能力減分を差し引いた値を記載して下さい。</t>
    <rPh sb="53" eb="55">
      <t>ショウヒ</t>
    </rPh>
    <rPh sb="61" eb="62">
      <t>オヨ</t>
    </rPh>
    <rPh sb="65" eb="67">
      <t>スイイ</t>
    </rPh>
    <rPh sb="67" eb="69">
      <t>テイカ</t>
    </rPh>
    <rPh sb="69" eb="70">
      <t>トウ</t>
    </rPh>
    <phoneticPr fontId="3"/>
  </si>
  <si>
    <t>※本帳票提出時、チェックしてください</t>
    <rPh sb="1" eb="2">
      <t>ホン</t>
    </rPh>
    <rPh sb="2" eb="4">
      <t>チョウヒョウ</t>
    </rPh>
    <rPh sb="4" eb="6">
      <t>テイシュツ</t>
    </rPh>
    <rPh sb="6" eb="7">
      <t>トキ</t>
    </rPh>
    <phoneticPr fontId="3"/>
  </si>
  <si>
    <r>
      <t>1．以下の項目については、期待容量の登録期間中</t>
    </r>
    <r>
      <rPr>
        <b/>
        <sz val="11"/>
        <color rgb="FFFF0000"/>
        <rFont val="Meiryo UI"/>
        <family val="3"/>
        <charset val="128"/>
      </rPr>
      <t>(2023/4/4～4/28)</t>
    </r>
    <r>
      <rPr>
        <sz val="11"/>
        <color theme="1"/>
        <rFont val="Meiryo UI"/>
        <family val="3"/>
        <charset val="128"/>
      </rPr>
      <t>に容量市場システムに登録して下さい。</t>
    </r>
    <phoneticPr fontId="3"/>
  </si>
  <si>
    <t>・提供する各月の供給力については、各月の供給力の最大値を上限に、任意に記載して下さい。</t>
    <phoneticPr fontId="3"/>
  </si>
  <si>
    <t>2023/4/19差替版</t>
    <rPh sb="9" eb="11">
      <t>サシカ</t>
    </rPh>
    <rPh sb="11" eb="12">
      <t>ハン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</si>
</sst>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0000000"/>
  </numFmts>
  <fonts count="28">
    <font>
      <sz val="11"/>
      <color theme="1"/>
      <name val="ＭＳ Ｐゴシック"/>
      <family val="2"/>
      <scheme val="minor"/>
    </font>
    <font>
      <sz val="11"/>
      <color theme="1"/>
      <name val="ＭＳ Ｐゴシック"/>
      <family val="2"/>
      <charset val="128"/>
      <scheme val="minor"/>
    </font>
    <font>
      <sz val="11"/>
      <color theme="1"/>
      <name val="Meiryo UI"/>
      <family val="3"/>
      <charset val="128"/>
    </font>
    <font>
      <sz val="6"/>
      <name val="ＭＳ Ｐゴシック"/>
      <family val="3"/>
      <charset val="128"/>
      <scheme val="minor"/>
    </font>
    <font>
      <sz val="12"/>
      <color theme="1"/>
      <name val="Meiryo UI"/>
      <family val="3"/>
      <charset val="128"/>
    </font>
    <font>
      <sz val="10"/>
      <color theme="1"/>
      <name val="Meiryo UI"/>
      <family val="3"/>
      <charset val="128"/>
    </font>
    <font>
      <sz val="11"/>
      <color rgb="FFFF0000"/>
      <name val="Meiryo UI"/>
      <family val="3"/>
      <charset val="128"/>
    </font>
    <font>
      <sz val="11"/>
      <name val="Meiryo UI"/>
      <family val="3"/>
      <charset val="128"/>
    </font>
    <font>
      <sz val="11"/>
      <color theme="1"/>
      <name val="ＭＳ Ｐゴシック"/>
      <family val="2"/>
      <charset val="128"/>
    </font>
    <font>
      <i/>
      <sz val="12"/>
      <color theme="1"/>
      <name val="Meiryo UI"/>
      <family val="3"/>
      <charset val="128"/>
    </font>
    <font>
      <u/>
      <sz val="11"/>
      <color theme="1"/>
      <name val="Meiryo UI"/>
      <family val="3"/>
      <charset val="128"/>
    </font>
    <font>
      <sz val="6"/>
      <name val="ＭＳ Ｐゴシック"/>
      <family val="2"/>
      <charset val="128"/>
    </font>
    <font>
      <u/>
      <sz val="11"/>
      <color theme="10"/>
      <name val="ＭＳ Ｐゴシック"/>
      <family val="2"/>
      <charset val="128"/>
    </font>
    <font>
      <sz val="11"/>
      <color theme="0"/>
      <name val="Meiryo UI"/>
      <family val="3"/>
      <charset val="128"/>
    </font>
    <font>
      <b/>
      <sz val="11"/>
      <color rgb="FFFF0000"/>
      <name val="Meiryo UI"/>
      <family val="3"/>
      <charset val="128"/>
    </font>
    <font>
      <b/>
      <sz val="11"/>
      <color theme="1"/>
      <name val="Meiryo UI"/>
      <family val="3"/>
      <charset val="128"/>
    </font>
    <font>
      <b/>
      <sz val="12"/>
      <color rgb="FFFF0000"/>
      <name val="Meiryo UI"/>
      <family val="3"/>
      <charset val="128"/>
    </font>
    <font>
      <sz val="10"/>
      <name val="Meiryo UI"/>
      <family val="3"/>
      <charset val="128"/>
    </font>
    <font>
      <u/>
      <sz val="11"/>
      <name val="Meiryo UI"/>
      <family val="3"/>
      <charset val="128"/>
    </font>
    <font>
      <sz val="12"/>
      <name val="Meiryo UI"/>
      <family val="3"/>
      <charset val="128"/>
    </font>
    <font>
      <b/>
      <sz val="12"/>
      <name val="Meiryo UI"/>
      <family val="3"/>
      <charset val="128"/>
    </font>
    <font>
      <sz val="12"/>
      <color rgb="FFFF0000"/>
      <name val="Meiryo UI"/>
      <family val="3"/>
      <charset val="128"/>
    </font>
    <font>
      <sz val="9"/>
      <color indexed="10"/>
      <name val="MS P ゴシック"/>
      <family val="3"/>
      <charset val="128"/>
    </font>
    <font>
      <sz val="14"/>
      <color rgb="FFFF0000"/>
      <name val="Meiryo UI"/>
      <family val="3"/>
      <charset val="128"/>
    </font>
    <font>
      <u/>
      <sz val="12"/>
      <color rgb="FFFF0000"/>
      <name val="Meiryo UI"/>
      <family val="3"/>
      <charset val="128"/>
    </font>
    <font>
      <sz val="11"/>
      <color indexed="81"/>
      <name val="Meiryo UI"/>
      <family val="3"/>
      <charset val="128"/>
    </font>
    <font>
      <sz val="11"/>
      <color rgb="FF0000CC"/>
      <name val="Meiryo UI"/>
      <family val="3"/>
      <charset val="128"/>
    </font>
    <font>
      <u/>
      <sz val="11"/>
      <color rgb="FF0000CC"/>
      <name val="Meiryo UI"/>
      <family val="3"/>
      <charset val="128"/>
    </font>
  </fonts>
  <fills count="12">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
      <patternFill patternType="solid">
        <fgColor theme="9" tint="0.59999389629810485"/>
        <bgColor indexed="64"/>
      </patternFill>
    </fill>
    <fill>
      <patternFill patternType="solid">
        <fgColor rgb="FFFFFF66"/>
        <bgColor indexed="64"/>
      </patternFill>
    </fill>
    <fill>
      <patternFill patternType="solid">
        <fgColor theme="5" tint="0.59999389629810485"/>
        <bgColor indexed="64"/>
      </patternFill>
    </fill>
    <fill>
      <patternFill patternType="solid">
        <fgColor rgb="FFCCFFCC"/>
        <bgColor indexed="64"/>
      </patternFill>
    </fill>
    <fill>
      <patternFill patternType="solid">
        <fgColor rgb="FFFFFF00"/>
        <bgColor indexed="64"/>
      </patternFill>
    </fill>
    <fill>
      <patternFill patternType="solid">
        <fgColor rgb="FFFFC000"/>
        <bgColor indexed="64"/>
      </patternFill>
    </fill>
    <fill>
      <patternFill patternType="solid">
        <fgColor theme="0" tint="-0.499984740745262"/>
        <bgColor indexed="64"/>
      </patternFill>
    </fill>
    <fill>
      <patternFill patternType="solid">
        <fgColor rgb="FF00FFFF"/>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7">
    <xf numFmtId="0" fontId="0" fillId="0" borderId="0"/>
    <xf numFmtId="0" fontId="8" fillId="0" borderId="0">
      <alignment vertical="center"/>
    </xf>
    <xf numFmtId="0" fontId="12" fillId="0" borderId="0" applyNumberForma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148">
    <xf numFmtId="0" fontId="0" fillId="0" borderId="0" xfId="0"/>
    <xf numFmtId="0" fontId="2" fillId="0" borderId="0" xfId="0" applyFont="1"/>
    <xf numFmtId="0" fontId="2" fillId="0" borderId="1" xfId="0" applyFont="1" applyBorder="1" applyAlignment="1">
      <alignment horizontal="center" vertical="center"/>
    </xf>
    <xf numFmtId="0" fontId="2" fillId="0" borderId="1" xfId="0" applyFont="1" applyBorder="1"/>
    <xf numFmtId="0" fontId="2" fillId="2" borderId="1" xfId="0" applyFont="1" applyFill="1" applyBorder="1" applyAlignment="1">
      <alignment horizontal="center" vertical="center"/>
    </xf>
    <xf numFmtId="0" fontId="4" fillId="0" borderId="0" xfId="0" applyFont="1"/>
    <xf numFmtId="0" fontId="6" fillId="0" borderId="0" xfId="0" applyFont="1"/>
    <xf numFmtId="0" fontId="2" fillId="0" borderId="0" xfId="0" applyFont="1" applyFill="1"/>
    <xf numFmtId="0" fontId="7" fillId="0" borderId="0" xfId="0" applyFont="1" applyFill="1"/>
    <xf numFmtId="0" fontId="4" fillId="0" borderId="0" xfId="0" applyFont="1" applyBorder="1" applyAlignment="1">
      <alignment horizontal="center" vertical="center"/>
    </xf>
    <xf numFmtId="0" fontId="2" fillId="0" borderId="1" xfId="1" applyFont="1" applyBorder="1" applyAlignment="1">
      <alignment vertical="center"/>
    </xf>
    <xf numFmtId="0" fontId="4" fillId="0" borderId="0" xfId="0" applyFont="1" applyAlignment="1">
      <alignment vertical="center"/>
    </xf>
    <xf numFmtId="0" fontId="4" fillId="5" borderId="0" xfId="0" applyFont="1" applyFill="1" applyAlignment="1">
      <alignment horizontal="centerContinuous"/>
    </xf>
    <xf numFmtId="0" fontId="4" fillId="6" borderId="0" xfId="0" applyFont="1" applyFill="1" applyAlignment="1">
      <alignment horizontal="centerContinuous"/>
    </xf>
    <xf numFmtId="0" fontId="13" fillId="3" borderId="0" xfId="0" applyFont="1" applyFill="1" applyAlignment="1">
      <alignment horizontal="center"/>
    </xf>
    <xf numFmtId="0" fontId="15" fillId="0" borderId="0" xfId="0" applyFont="1"/>
    <xf numFmtId="0" fontId="4" fillId="0" borderId="0" xfId="0" applyFont="1" applyAlignment="1">
      <alignment horizontal="center" vertical="center"/>
    </xf>
    <xf numFmtId="0" fontId="4" fillId="0" borderId="0" xfId="0" applyFont="1" applyAlignment="1">
      <alignment horizontal="left" vertical="center"/>
    </xf>
    <xf numFmtId="0" fontId="2" fillId="0" borderId="0" xfId="0" applyFont="1"/>
    <xf numFmtId="0" fontId="7" fillId="0" borderId="0" xfId="0" applyFont="1"/>
    <xf numFmtId="0" fontId="4" fillId="0" borderId="0" xfId="0" applyFont="1" applyAlignment="1">
      <alignment horizontal="center" vertical="center"/>
    </xf>
    <xf numFmtId="0" fontId="2" fillId="2" borderId="1" xfId="0" applyFont="1" applyFill="1" applyBorder="1" applyAlignment="1">
      <alignment horizontal="center" vertical="center"/>
    </xf>
    <xf numFmtId="176" fontId="5" fillId="7" borderId="1" xfId="0" applyNumberFormat="1" applyFont="1" applyFill="1" applyBorder="1" applyAlignment="1" applyProtection="1">
      <alignment horizontal="center" vertical="center" shrinkToFit="1"/>
      <protection locked="0"/>
    </xf>
    <xf numFmtId="0" fontId="2" fillId="2" borderId="1" xfId="0" applyFont="1" applyFill="1" applyBorder="1" applyAlignment="1">
      <alignment horizontal="center" vertical="center"/>
    </xf>
    <xf numFmtId="0" fontId="4" fillId="0" borderId="0" xfId="0" applyFont="1" applyFill="1" applyAlignment="1">
      <alignment horizontal="centerContinuous"/>
    </xf>
    <xf numFmtId="0" fontId="13" fillId="0" borderId="0" xfId="0" applyFont="1" applyFill="1" applyAlignment="1">
      <alignment horizontal="center"/>
    </xf>
    <xf numFmtId="0" fontId="4" fillId="0" borderId="0" xfId="0" applyFont="1" applyFill="1"/>
    <xf numFmtId="0" fontId="4" fillId="0" borderId="0" xfId="0" applyFont="1" applyFill="1" applyBorder="1" applyAlignment="1">
      <alignment horizontal="center" vertical="center"/>
    </xf>
    <xf numFmtId="0" fontId="9" fillId="0" borderId="0" xfId="0" applyFont="1" applyFill="1"/>
    <xf numFmtId="0" fontId="4" fillId="0" borderId="0" xfId="0" applyFont="1" applyFill="1" applyAlignment="1">
      <alignment vertical="center"/>
    </xf>
    <xf numFmtId="176" fontId="5" fillId="8" borderId="1" xfId="0" applyNumberFormat="1" applyFont="1" applyFill="1" applyBorder="1" applyAlignment="1">
      <alignment horizontal="center" vertical="center" shrinkToFit="1"/>
    </xf>
    <xf numFmtId="176" fontId="5" fillId="8" borderId="1" xfId="0" applyNumberFormat="1" applyFont="1" applyFill="1" applyBorder="1" applyAlignment="1" applyProtection="1">
      <alignment shrinkToFit="1"/>
      <protection locked="0"/>
    </xf>
    <xf numFmtId="0" fontId="2" fillId="8" borderId="1" xfId="0" applyFont="1" applyFill="1" applyBorder="1" applyAlignment="1">
      <alignment horizontal="center" vertical="center"/>
    </xf>
    <xf numFmtId="0" fontId="2" fillId="0" borderId="3" xfId="0" applyFont="1" applyBorder="1"/>
    <xf numFmtId="0" fontId="2" fillId="0" borderId="3" xfId="0" applyFont="1" applyBorder="1" applyAlignment="1">
      <alignment horizontal="center" vertical="center"/>
    </xf>
    <xf numFmtId="176" fontId="5" fillId="9" borderId="1" xfId="0" applyNumberFormat="1" applyFont="1" applyFill="1" applyBorder="1" applyAlignment="1" applyProtection="1">
      <alignment horizontal="center" vertical="center" shrinkToFit="1"/>
      <protection locked="0"/>
    </xf>
    <xf numFmtId="0" fontId="4" fillId="9" borderId="0" xfId="0" applyFont="1" applyFill="1" applyAlignment="1">
      <alignment horizontal="centerContinuous"/>
    </xf>
    <xf numFmtId="0" fontId="2" fillId="2" borderId="1" xfId="0" applyFont="1" applyFill="1" applyBorder="1" applyAlignment="1">
      <alignment horizontal="center" vertical="center"/>
    </xf>
    <xf numFmtId="176" fontId="5" fillId="8" borderId="1" xfId="0" applyNumberFormat="1" applyFont="1" applyFill="1" applyBorder="1" applyAlignment="1" applyProtection="1">
      <alignment horizontal="center" vertical="center" shrinkToFit="1"/>
      <protection locked="0"/>
    </xf>
    <xf numFmtId="0" fontId="2" fillId="2" borderId="21"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22" xfId="0" applyFont="1" applyFill="1" applyBorder="1" applyAlignment="1" applyProtection="1">
      <alignment horizontal="center" vertical="center"/>
      <protection locked="0"/>
    </xf>
    <xf numFmtId="0" fontId="2" fillId="2" borderId="1" xfId="0" applyFont="1" applyFill="1" applyBorder="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center" vertical="center"/>
    </xf>
    <xf numFmtId="0" fontId="24" fillId="0" borderId="0" xfId="0" applyFont="1" applyFill="1" applyAlignment="1">
      <alignment horizontal="left" vertical="center"/>
    </xf>
    <xf numFmtId="0" fontId="23" fillId="0" borderId="0" xfId="0" applyFont="1" applyFill="1" applyAlignment="1">
      <alignment horizontal="left" vertical="center"/>
    </xf>
    <xf numFmtId="0" fontId="4" fillId="0" borderId="0" xfId="0" applyFont="1" applyFill="1" applyAlignment="1">
      <alignment horizontal="left" vertical="center"/>
    </xf>
    <xf numFmtId="0" fontId="6" fillId="0" borderId="0" xfId="0" applyFont="1" applyFill="1"/>
    <xf numFmtId="0" fontId="9" fillId="0" borderId="0" xfId="0" applyFont="1"/>
    <xf numFmtId="0" fontId="2" fillId="10" borderId="1" xfId="0" applyFont="1" applyFill="1" applyBorder="1" applyAlignment="1">
      <alignment horizontal="center" vertical="center"/>
    </xf>
    <xf numFmtId="0" fontId="2" fillId="10" borderId="1" xfId="0" applyFont="1" applyFill="1" applyBorder="1"/>
    <xf numFmtId="176" fontId="5" fillId="10" borderId="26" xfId="0" applyNumberFormat="1" applyFont="1" applyFill="1" applyBorder="1" applyAlignment="1" applyProtection="1">
      <alignment shrinkToFit="1"/>
      <protection locked="0"/>
    </xf>
    <xf numFmtId="176" fontId="5" fillId="7" borderId="1" xfId="0" applyNumberFormat="1" applyFont="1" applyFill="1" applyBorder="1" applyAlignment="1" applyProtection="1">
      <alignment shrinkToFit="1"/>
      <protection locked="0"/>
    </xf>
    <xf numFmtId="176" fontId="17" fillId="10" borderId="1" xfId="0" applyNumberFormat="1" applyFont="1" applyFill="1" applyBorder="1" applyAlignment="1" applyProtection="1">
      <alignment horizontal="center" vertical="center" shrinkToFit="1"/>
      <protection locked="0"/>
    </xf>
    <xf numFmtId="176" fontId="5" fillId="8" borderId="21" xfId="0" applyNumberFormat="1" applyFont="1" applyFill="1" applyBorder="1" applyAlignment="1" applyProtection="1">
      <alignment horizontal="center" vertical="center" shrinkToFit="1"/>
      <protection locked="0"/>
    </xf>
    <xf numFmtId="176" fontId="5" fillId="8" borderId="22" xfId="0" applyNumberFormat="1" applyFont="1" applyFill="1" applyBorder="1" applyAlignment="1" applyProtection="1">
      <alignment horizontal="center" vertical="center" shrinkToFit="1"/>
      <protection locked="0"/>
    </xf>
    <xf numFmtId="0" fontId="4" fillId="0" borderId="0" xfId="0" applyFont="1" applyFill="1" applyBorder="1" applyAlignment="1">
      <alignment horizontal="left" vertical="center"/>
    </xf>
    <xf numFmtId="176" fontId="5" fillId="10" borderId="2" xfId="0" applyNumberFormat="1" applyFont="1" applyFill="1" applyBorder="1" applyAlignment="1" applyProtection="1">
      <alignment horizontal="center" vertical="center" shrinkToFit="1"/>
      <protection hidden="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5"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176" fontId="2" fillId="0" borderId="2" xfId="0" applyNumberFormat="1" applyFont="1" applyBorder="1" applyAlignment="1" applyProtection="1">
      <alignment horizontal="center" vertical="center"/>
      <protection hidden="1"/>
    </xf>
    <xf numFmtId="176" fontId="2" fillId="0" borderId="4" xfId="0" applyNumberFormat="1" applyFont="1" applyBorder="1" applyAlignment="1" applyProtection="1">
      <alignment horizontal="center" vertical="center"/>
      <protection hidden="1"/>
    </xf>
    <xf numFmtId="176" fontId="2" fillId="0" borderId="3" xfId="0" applyNumberFormat="1" applyFont="1" applyBorder="1" applyAlignment="1" applyProtection="1">
      <alignment horizontal="center" vertical="center"/>
      <protection hidden="1"/>
    </xf>
    <xf numFmtId="0" fontId="2" fillId="2" borderId="2" xfId="0" applyFont="1" applyFill="1" applyBorder="1" applyAlignment="1">
      <alignment horizontal="center" vertical="center"/>
    </xf>
    <xf numFmtId="176" fontId="5" fillId="8" borderId="23" xfId="0" applyNumberFormat="1" applyFont="1" applyFill="1" applyBorder="1" applyAlignment="1" applyProtection="1">
      <alignment horizontal="center" vertical="center" shrinkToFit="1"/>
      <protection locked="0"/>
    </xf>
    <xf numFmtId="176" fontId="5" fillId="8" borderId="24" xfId="0" applyNumberFormat="1" applyFont="1" applyFill="1" applyBorder="1" applyAlignment="1" applyProtection="1">
      <alignment horizontal="center" vertical="center" shrinkToFit="1"/>
      <protection locked="0"/>
    </xf>
    <xf numFmtId="176" fontId="5" fillId="8" borderId="25" xfId="0" applyNumberFormat="1" applyFont="1" applyFill="1" applyBorder="1" applyAlignment="1" applyProtection="1">
      <alignment horizontal="center" vertical="center" shrinkToFit="1"/>
      <protection locked="0"/>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176" fontId="5" fillId="0" borderId="14" xfId="0" applyNumberFormat="1" applyFont="1" applyFill="1" applyBorder="1" applyAlignment="1" applyProtection="1">
      <alignment horizontal="center" vertical="center" shrinkToFit="1"/>
      <protection locked="0"/>
    </xf>
    <xf numFmtId="176" fontId="5" fillId="0" borderId="8" xfId="0" applyNumberFormat="1" applyFont="1" applyFill="1" applyBorder="1" applyAlignment="1" applyProtection="1">
      <alignment horizontal="center" vertical="center" shrinkToFit="1"/>
      <protection locked="0"/>
    </xf>
    <xf numFmtId="176" fontId="5" fillId="0" borderId="15" xfId="0" applyNumberFormat="1" applyFont="1" applyFill="1" applyBorder="1" applyAlignment="1" applyProtection="1">
      <alignment horizontal="center" vertical="center" shrinkToFit="1"/>
      <protection locked="0"/>
    </xf>
    <xf numFmtId="177" fontId="2" fillId="8" borderId="16" xfId="0" quotePrefix="1" applyNumberFormat="1" applyFont="1" applyFill="1" applyBorder="1" applyAlignment="1" applyProtection="1">
      <alignment horizontal="center" vertical="center"/>
      <protection locked="0"/>
    </xf>
    <xf numFmtId="177" fontId="2" fillId="8" borderId="17" xfId="0" applyNumberFormat="1" applyFont="1" applyFill="1" applyBorder="1" applyAlignment="1" applyProtection="1">
      <alignment horizontal="center" vertical="center"/>
      <protection locked="0"/>
    </xf>
    <xf numFmtId="177" fontId="2" fillId="8" borderId="18" xfId="0" applyNumberFormat="1" applyFont="1" applyFill="1" applyBorder="1" applyAlignment="1" applyProtection="1">
      <alignment horizontal="center" vertical="center"/>
      <protection locked="0"/>
    </xf>
    <xf numFmtId="0" fontId="2" fillId="8" borderId="19" xfId="0" applyFont="1" applyFill="1" applyBorder="1" applyAlignment="1" applyProtection="1">
      <alignment horizontal="center" vertical="center"/>
      <protection locked="0"/>
    </xf>
    <xf numFmtId="0" fontId="2" fillId="8" borderId="4" xfId="0" applyFont="1" applyFill="1" applyBorder="1" applyAlignment="1" applyProtection="1">
      <alignment horizontal="center" vertical="center"/>
      <protection locked="0"/>
    </xf>
    <xf numFmtId="0" fontId="2" fillId="8" borderId="20" xfId="0" applyFont="1" applyFill="1" applyBorder="1" applyAlignment="1" applyProtection="1">
      <alignment horizontal="center" vertical="center"/>
      <protection locked="0"/>
    </xf>
    <xf numFmtId="176" fontId="2" fillId="8" borderId="19" xfId="0" applyNumberFormat="1" applyFont="1" applyFill="1" applyBorder="1" applyAlignment="1" applyProtection="1">
      <alignment horizontal="center" vertical="center"/>
      <protection locked="0"/>
    </xf>
    <xf numFmtId="176" fontId="2" fillId="8" borderId="4" xfId="0" applyNumberFormat="1" applyFont="1" applyFill="1" applyBorder="1" applyAlignment="1" applyProtection="1">
      <alignment horizontal="center" vertical="center"/>
      <protection locked="0"/>
    </xf>
    <xf numFmtId="176" fontId="2" fillId="8" borderId="20" xfId="0" applyNumberFormat="1" applyFont="1" applyFill="1" applyBorder="1" applyAlignment="1" applyProtection="1">
      <alignment horizontal="center" vertical="center"/>
      <protection locked="0"/>
    </xf>
    <xf numFmtId="0" fontId="4" fillId="11" borderId="2" xfId="0" applyFont="1" applyFill="1" applyBorder="1" applyAlignment="1">
      <alignment horizontal="center" vertical="center"/>
    </xf>
    <xf numFmtId="0" fontId="4" fillId="11" borderId="3" xfId="0" applyFont="1" applyFill="1" applyBorder="1" applyAlignment="1">
      <alignment horizontal="center" vertical="center"/>
    </xf>
    <xf numFmtId="0" fontId="4" fillId="0" borderId="0" xfId="0" applyFont="1" applyFill="1" applyAlignment="1">
      <alignment horizontal="center" vertical="center"/>
    </xf>
    <xf numFmtId="0" fontId="4" fillId="5" borderId="8" xfId="0" applyFont="1" applyFill="1" applyBorder="1" applyAlignment="1" applyProtection="1">
      <alignment horizontal="right" vertical="center"/>
      <protection locked="0"/>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xf>
    <xf numFmtId="0" fontId="2" fillId="10" borderId="3" xfId="0" applyFont="1" applyFill="1" applyBorder="1" applyAlignment="1">
      <alignment horizontal="center" vertical="center"/>
    </xf>
    <xf numFmtId="176" fontId="2" fillId="10" borderId="2" xfId="0" applyNumberFormat="1" applyFont="1" applyFill="1" applyBorder="1" applyAlignment="1" applyProtection="1">
      <alignment horizontal="center" vertical="center"/>
      <protection hidden="1"/>
    </xf>
    <xf numFmtId="176" fontId="2" fillId="10" borderId="4" xfId="0" applyNumberFormat="1" applyFont="1" applyFill="1" applyBorder="1" applyAlignment="1" applyProtection="1">
      <alignment horizontal="center" vertical="center"/>
      <protection hidden="1"/>
    </xf>
    <xf numFmtId="176" fontId="2" fillId="10" borderId="3" xfId="0" applyNumberFormat="1" applyFont="1" applyFill="1" applyBorder="1" applyAlignment="1" applyProtection="1">
      <alignment horizontal="center" vertical="center"/>
      <protection hidden="1"/>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177" fontId="2" fillId="7" borderId="2" xfId="0" quotePrefix="1" applyNumberFormat="1" applyFont="1" applyFill="1" applyBorder="1" applyAlignment="1" applyProtection="1">
      <alignment horizontal="center" vertical="center"/>
      <protection locked="0"/>
    </xf>
    <xf numFmtId="177" fontId="2" fillId="7" borderId="4" xfId="0" applyNumberFormat="1" applyFont="1" applyFill="1" applyBorder="1" applyAlignment="1" applyProtection="1">
      <alignment horizontal="center" vertical="center"/>
      <protection locked="0"/>
    </xf>
    <xf numFmtId="177" fontId="2" fillId="7" borderId="3" xfId="0" applyNumberFormat="1" applyFont="1" applyFill="1" applyBorder="1" applyAlignment="1" applyProtection="1">
      <alignment horizontal="center" vertical="center"/>
      <protection locked="0"/>
    </xf>
    <xf numFmtId="0" fontId="2" fillId="10" borderId="2" xfId="0" applyFont="1" applyFill="1" applyBorder="1" applyAlignment="1">
      <alignment horizontal="center" vertical="center"/>
    </xf>
    <xf numFmtId="0" fontId="2" fillId="10" borderId="2" xfId="0" applyFont="1" applyFill="1" applyBorder="1" applyAlignment="1" applyProtection="1">
      <alignment horizontal="center" vertical="center"/>
      <protection locked="0"/>
    </xf>
    <xf numFmtId="0" fontId="2" fillId="10" borderId="4" xfId="0" applyFont="1" applyFill="1" applyBorder="1" applyAlignment="1" applyProtection="1">
      <alignment horizontal="center" vertical="center"/>
      <protection locked="0"/>
    </xf>
    <xf numFmtId="0" fontId="2" fillId="10" borderId="3" xfId="0" applyFont="1" applyFill="1" applyBorder="1" applyAlignment="1" applyProtection="1">
      <alignment horizontal="center" vertical="center"/>
      <protection locked="0"/>
    </xf>
    <xf numFmtId="176" fontId="2" fillId="10" borderId="2" xfId="0" applyNumberFormat="1" applyFont="1" applyFill="1" applyBorder="1" applyAlignment="1" applyProtection="1">
      <alignment horizontal="center" vertical="center"/>
      <protection locked="0"/>
    </xf>
    <xf numFmtId="176" fontId="2" fillId="10" borderId="4" xfId="0" applyNumberFormat="1" applyFont="1" applyFill="1" applyBorder="1" applyAlignment="1" applyProtection="1">
      <alignment horizontal="center" vertical="center"/>
      <protection locked="0"/>
    </xf>
    <xf numFmtId="176" fontId="2" fillId="10" borderId="3" xfId="0" applyNumberFormat="1" applyFont="1" applyFill="1" applyBorder="1" applyAlignment="1" applyProtection="1">
      <alignment horizontal="center" vertical="center"/>
      <protection locked="0"/>
    </xf>
    <xf numFmtId="0" fontId="2" fillId="10" borderId="1" xfId="0" applyFont="1" applyFill="1" applyBorder="1" applyAlignment="1">
      <alignment horizontal="center" vertical="center"/>
    </xf>
    <xf numFmtId="0" fontId="2" fillId="10" borderId="1" xfId="0" applyFont="1" applyFill="1" applyBorder="1" applyAlignment="1">
      <alignment horizontal="center" vertical="center" wrapText="1"/>
    </xf>
    <xf numFmtId="0" fontId="4" fillId="0" borderId="0" xfId="0" applyFont="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176" fontId="2" fillId="10" borderId="27" xfId="0" applyNumberFormat="1" applyFont="1" applyFill="1" applyBorder="1" applyAlignment="1" applyProtection="1">
      <alignment horizontal="center" vertical="center"/>
      <protection hidden="1"/>
    </xf>
    <xf numFmtId="176" fontId="2" fillId="10" borderId="28" xfId="0" applyNumberFormat="1" applyFont="1" applyFill="1" applyBorder="1" applyAlignment="1" applyProtection="1">
      <alignment horizontal="center" vertical="center"/>
      <protection hidden="1"/>
    </xf>
    <xf numFmtId="176" fontId="2" fillId="10" borderId="29" xfId="0" applyNumberFormat="1" applyFont="1" applyFill="1" applyBorder="1" applyAlignment="1" applyProtection="1">
      <alignment horizontal="center" vertical="center"/>
      <protection hidden="1"/>
    </xf>
    <xf numFmtId="0" fontId="2" fillId="2" borderId="12"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3" xfId="0" applyFont="1" applyFill="1" applyBorder="1" applyAlignment="1">
      <alignment horizontal="center" vertical="center"/>
    </xf>
    <xf numFmtId="0" fontId="19" fillId="0" borderId="0" xfId="0" applyFont="1" applyAlignment="1">
      <alignment horizontal="center" vertical="center"/>
    </xf>
    <xf numFmtId="0" fontId="4" fillId="2" borderId="8" xfId="0" applyFont="1" applyFill="1" applyBorder="1" applyAlignment="1" applyProtection="1">
      <alignment horizontal="right" vertical="center"/>
      <protection locked="0"/>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176" fontId="2" fillId="8" borderId="2" xfId="0" applyNumberFormat="1" applyFont="1" applyFill="1" applyBorder="1" applyAlignment="1" applyProtection="1">
      <alignment horizontal="center" vertical="center"/>
      <protection hidden="1"/>
    </xf>
    <xf numFmtId="176" fontId="2" fillId="8" borderId="4" xfId="0" applyNumberFormat="1" applyFont="1" applyFill="1" applyBorder="1" applyAlignment="1" applyProtection="1">
      <alignment horizontal="center" vertical="center"/>
      <protection hidden="1"/>
    </xf>
    <xf numFmtId="176" fontId="2" fillId="8" borderId="3" xfId="0" applyNumberFormat="1" applyFont="1" applyFill="1" applyBorder="1" applyAlignment="1" applyProtection="1">
      <alignment horizontal="center" vertical="center"/>
      <protection hidden="1"/>
    </xf>
    <xf numFmtId="0" fontId="4" fillId="0" borderId="8" xfId="0" applyFont="1" applyFill="1" applyBorder="1" applyAlignment="1" applyProtection="1">
      <alignment horizontal="right" vertical="center"/>
      <protection locked="0"/>
    </xf>
    <xf numFmtId="0" fontId="2" fillId="8" borderId="2" xfId="0" applyFont="1" applyFill="1" applyBorder="1" applyAlignment="1">
      <alignment horizontal="center" vertical="center"/>
    </xf>
    <xf numFmtId="0" fontId="2" fillId="8" borderId="4" xfId="0" applyFont="1" applyFill="1" applyBorder="1" applyAlignment="1">
      <alignment horizontal="center" vertical="center"/>
    </xf>
    <xf numFmtId="0" fontId="2" fillId="8" borderId="3" xfId="0" applyFont="1" applyFill="1" applyBorder="1" applyAlignment="1">
      <alignment horizontal="center" vertical="center"/>
    </xf>
    <xf numFmtId="177" fontId="2" fillId="8" borderId="2" xfId="0" quotePrefix="1" applyNumberFormat="1" applyFont="1" applyFill="1" applyBorder="1" applyAlignment="1" applyProtection="1">
      <alignment horizontal="center" vertical="center"/>
      <protection locked="0"/>
    </xf>
    <xf numFmtId="177" fontId="2" fillId="8" borderId="4" xfId="0" applyNumberFormat="1" applyFont="1" applyFill="1" applyBorder="1" applyAlignment="1" applyProtection="1">
      <alignment horizontal="center" vertical="center"/>
      <protection locked="0"/>
    </xf>
    <xf numFmtId="177" fontId="2" fillId="8" borderId="3" xfId="0" applyNumberFormat="1" applyFont="1" applyFill="1" applyBorder="1" applyAlignment="1" applyProtection="1">
      <alignment horizontal="center" vertical="center"/>
      <protection locked="0"/>
    </xf>
    <xf numFmtId="0" fontId="2" fillId="8" borderId="2" xfId="0" applyFont="1" applyFill="1" applyBorder="1" applyAlignment="1" applyProtection="1">
      <alignment horizontal="center" vertical="center"/>
      <protection locked="0"/>
    </xf>
    <xf numFmtId="0" fontId="2" fillId="8" borderId="3" xfId="0" applyFont="1" applyFill="1" applyBorder="1" applyAlignment="1" applyProtection="1">
      <alignment horizontal="center" vertical="center"/>
      <protection locked="0"/>
    </xf>
    <xf numFmtId="176" fontId="2" fillId="8" borderId="2" xfId="0" applyNumberFormat="1" applyFont="1" applyFill="1" applyBorder="1" applyAlignment="1" applyProtection="1">
      <alignment horizontal="center" vertical="center"/>
      <protection locked="0"/>
    </xf>
    <xf numFmtId="176" fontId="2" fillId="8" borderId="3" xfId="0" applyNumberFormat="1" applyFont="1" applyFill="1" applyBorder="1" applyAlignment="1" applyProtection="1">
      <alignment horizontal="center" vertical="center"/>
      <protection locked="0"/>
    </xf>
    <xf numFmtId="0" fontId="2" fillId="4" borderId="5" xfId="1" applyFont="1" applyFill="1" applyBorder="1" applyAlignment="1">
      <alignment horizontal="center" vertical="center" wrapText="1"/>
    </xf>
    <xf numFmtId="0" fontId="2" fillId="4" borderId="7" xfId="1" applyFont="1" applyFill="1" applyBorder="1" applyAlignment="1">
      <alignment horizontal="center" vertical="center" wrapText="1"/>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cellXfs>
  <cellStyles count="7">
    <cellStyle name="パーセント 2" xfId="4" xr:uid="{00000000-0005-0000-0000-000031000000}"/>
    <cellStyle name="ハイパーリンク 2" xfId="2" xr:uid="{00000000-0005-0000-0000-000000000000}"/>
    <cellStyle name="桁区切り 2" xfId="5" xr:uid="{00000000-0005-0000-0000-000032000000}"/>
    <cellStyle name="標準" xfId="0" builtinId="0"/>
    <cellStyle name="標準 2" xfId="1" xr:uid="{00000000-0005-0000-0000-000002000000}"/>
    <cellStyle name="標準 2 2" xfId="6" xr:uid="{00000000-0005-0000-0000-000003000000}"/>
    <cellStyle name="標準 3" xfId="3" xr:uid="{00000000-0005-0000-0000-000033000000}"/>
  </cellStyles>
  <dxfs count="41">
    <dxf>
      <font>
        <color theme="0"/>
      </font>
      <fill>
        <patternFill>
          <bgColor rgb="FFFF0000"/>
        </patternFill>
      </fill>
    </dxf>
    <dxf>
      <font>
        <color theme="0"/>
      </font>
      <fill>
        <patternFill>
          <bgColor rgb="FFFF0000"/>
        </patternFill>
      </fill>
    </dxf>
    <dxf>
      <font>
        <b val="0"/>
        <i val="0"/>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b val="0"/>
        <i val="0"/>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b val="0"/>
        <i val="0"/>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b val="0"/>
        <i val="0"/>
        <color theme="0"/>
      </font>
      <fill>
        <patternFill>
          <bgColor rgb="FFFF0000"/>
        </patternFill>
      </fill>
    </dxf>
    <dxf>
      <font>
        <color theme="0"/>
      </font>
      <fill>
        <patternFill>
          <bgColor rgb="FFFF0000"/>
        </patternFill>
      </fill>
    </dxf>
  </dxfs>
  <tableStyles count="0" defaultTableStyle="TableStyleMedium2" defaultPivotStyle="PivotStyleMedium9"/>
  <colors>
    <mruColors>
      <color rgb="FF0000FF"/>
      <color rgb="FF00FFFF"/>
      <color rgb="FF0000CC"/>
      <color rgb="FFCCFFFF"/>
      <color rgb="FFFFCCFF"/>
      <color rgb="FFCCFFCC"/>
      <color rgb="FF66CCFF"/>
      <color rgb="FFFFFFCC"/>
      <color rgb="FFFFFF66"/>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11</xdr:col>
      <xdr:colOff>265326</xdr:colOff>
      <xdr:row>0</xdr:row>
      <xdr:rowOff>0</xdr:rowOff>
    </xdr:from>
    <xdr:ext cx="3576557" cy="473463"/>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761376" y="0"/>
          <a:ext cx="3576557"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2024</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161925</xdr:colOff>
          <xdr:row>7</xdr:row>
          <xdr:rowOff>152400</xdr:rowOff>
        </xdr:from>
        <xdr:to>
          <xdr:col>1</xdr:col>
          <xdr:colOff>95250</xdr:colOff>
          <xdr:row>9</xdr:row>
          <xdr:rowOff>28575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0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176893</xdr:colOff>
      <xdr:row>12</xdr:row>
      <xdr:rowOff>54429</xdr:rowOff>
    </xdr:from>
    <xdr:to>
      <xdr:col>14</xdr:col>
      <xdr:colOff>687839</xdr:colOff>
      <xdr:row>13</xdr:row>
      <xdr:rowOff>139658</xdr:rowOff>
    </xdr:to>
    <xdr:sp macro="" textlink="">
      <xdr:nvSpPr>
        <xdr:cNvPr id="5" name="角丸四角形吹き出し 9">
          <a:extLst>
            <a:ext uri="{FF2B5EF4-FFF2-40B4-BE49-F238E27FC236}">
              <a16:creationId xmlns:a16="http://schemas.microsoft.com/office/drawing/2014/main" id="{00000000-0008-0000-0000-000005000000}"/>
            </a:ext>
          </a:extLst>
        </xdr:cNvPr>
        <xdr:cNvSpPr/>
      </xdr:nvSpPr>
      <xdr:spPr>
        <a:xfrm>
          <a:off x="6708322" y="2598965"/>
          <a:ext cx="2633660" cy="384586"/>
        </a:xfrm>
        <a:prstGeom prst="wedgeRoundRectCallout">
          <a:avLst>
            <a:gd name="adj1" fmla="val -60209"/>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システムで発行された識別番号を入力</a:t>
          </a:r>
        </a:p>
      </xdr:txBody>
    </xdr:sp>
    <xdr:clientData/>
  </xdr:twoCellAnchor>
  <xdr:twoCellAnchor>
    <xdr:from>
      <xdr:col>11</xdr:col>
      <xdr:colOff>190500</xdr:colOff>
      <xdr:row>14</xdr:row>
      <xdr:rowOff>27214</xdr:rowOff>
    </xdr:from>
    <xdr:to>
      <xdr:col>12</xdr:col>
      <xdr:colOff>661638</xdr:colOff>
      <xdr:row>15</xdr:row>
      <xdr:rowOff>183712</xdr:rowOff>
    </xdr:to>
    <xdr:sp macro="" textlink="">
      <xdr:nvSpPr>
        <xdr:cNvPr id="6" name="角丸四角形吹き出し 11">
          <a:extLst>
            <a:ext uri="{FF2B5EF4-FFF2-40B4-BE49-F238E27FC236}">
              <a16:creationId xmlns:a16="http://schemas.microsoft.com/office/drawing/2014/main" id="{00000000-0008-0000-0000-000006000000}"/>
            </a:ext>
          </a:extLst>
        </xdr:cNvPr>
        <xdr:cNvSpPr/>
      </xdr:nvSpPr>
      <xdr:spPr>
        <a:xfrm>
          <a:off x="6721929" y="3252107"/>
          <a:ext cx="1178709" cy="455855"/>
        </a:xfrm>
        <a:prstGeom prst="wedgeRoundRectCallout">
          <a:avLst>
            <a:gd name="adj1" fmla="val -75426"/>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リストから選択</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180703</xdr:colOff>
      <xdr:row>21</xdr:row>
      <xdr:rowOff>159476</xdr:rowOff>
    </xdr:from>
    <xdr:to>
      <xdr:col>24</xdr:col>
      <xdr:colOff>20840</xdr:colOff>
      <xdr:row>23</xdr:row>
      <xdr:rowOff>231321</xdr:rowOff>
    </xdr:to>
    <xdr:sp macro="" textlink="">
      <xdr:nvSpPr>
        <xdr:cNvPr id="7" name="角丸四角形吹き出し 10">
          <a:extLst>
            <a:ext uri="{FF2B5EF4-FFF2-40B4-BE49-F238E27FC236}">
              <a16:creationId xmlns:a16="http://schemas.microsoft.com/office/drawing/2014/main" id="{00000000-0008-0000-0000-000007000000}"/>
            </a:ext>
          </a:extLst>
        </xdr:cNvPr>
        <xdr:cNvSpPr/>
      </xdr:nvSpPr>
      <xdr:spPr>
        <a:xfrm>
          <a:off x="11708674" y="5711190"/>
          <a:ext cx="3856966" cy="920931"/>
        </a:xfrm>
        <a:prstGeom prst="wedgeRoundRectCallout">
          <a:avLst>
            <a:gd name="adj1" fmla="val -70479"/>
            <a:gd name="adj2" fmla="val 6476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未落札の送電可能容量以下の整数値で入力してください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1">
              <a:solidFill>
                <a:srgbClr val="FF0000"/>
              </a:solidFill>
              <a:latin typeface="Meiryo UI" panose="020B0604030504040204" pitchFamily="50" charset="-128"/>
              <a:ea typeface="Meiryo UI" panose="020B0604030504040204" pitchFamily="50" charset="-128"/>
            </a:rPr>
            <a:t>※</a:t>
          </a:r>
          <a:r>
            <a:rPr kumimoji="1" lang="ja-JP" altLang="en-US" sz="1100" b="1">
              <a:solidFill>
                <a:srgbClr val="FF0000"/>
              </a:solidFill>
              <a:latin typeface="Meiryo UI" panose="020B0604030504040204" pitchFamily="50" charset="-128"/>
              <a:ea typeface="Meiryo UI" panose="020B0604030504040204" pitchFamily="50" charset="-128"/>
            </a:rPr>
            <a:t>小数以下は四捨五入して期待容量を計算します</a:t>
          </a: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190500</xdr:colOff>
      <xdr:row>24</xdr:row>
      <xdr:rowOff>254725</xdr:rowOff>
    </xdr:from>
    <xdr:to>
      <xdr:col>23</xdr:col>
      <xdr:colOff>287272</xdr:colOff>
      <xdr:row>27</xdr:row>
      <xdr:rowOff>122464</xdr:rowOff>
    </xdr:to>
    <xdr:sp macro="" textlink="">
      <xdr:nvSpPr>
        <xdr:cNvPr id="8" name="角丸四角形吹き出し 12">
          <a:extLst>
            <a:ext uri="{FF2B5EF4-FFF2-40B4-BE49-F238E27FC236}">
              <a16:creationId xmlns:a16="http://schemas.microsoft.com/office/drawing/2014/main" id="{00000000-0008-0000-0000-000008000000}"/>
            </a:ext>
          </a:extLst>
        </xdr:cNvPr>
        <xdr:cNvSpPr/>
      </xdr:nvSpPr>
      <xdr:spPr>
        <a:xfrm>
          <a:off x="11718471" y="6949439"/>
          <a:ext cx="3427801" cy="923654"/>
        </a:xfrm>
        <a:prstGeom prst="wedgeRoundRectCallout">
          <a:avLst>
            <a:gd name="adj1" fmla="val -75769"/>
            <a:gd name="adj2" fmla="val -16887"/>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期待容量の自動計算の結果が</a:t>
          </a:r>
          <a:r>
            <a:rPr kumimoji="1" lang="en-US" altLang="ja-JP" sz="1100">
              <a:solidFill>
                <a:sysClr val="windowText" lastClr="000000"/>
              </a:solidFill>
              <a:latin typeface="Meiryo UI" panose="020B0604030504040204" pitchFamily="50" charset="-128"/>
              <a:ea typeface="Meiryo UI" panose="020B0604030504040204" pitchFamily="50" charset="-128"/>
            </a:rPr>
            <a:t>1,000kW</a:t>
          </a:r>
          <a:r>
            <a:rPr kumimoji="1" lang="ja-JP" altLang="en-US" sz="1100">
              <a:solidFill>
                <a:sysClr val="windowText" lastClr="000000"/>
              </a:solidFill>
              <a:latin typeface="Meiryo UI" panose="020B0604030504040204" pitchFamily="50" charset="-128"/>
              <a:ea typeface="Meiryo UI" panose="020B0604030504040204" pitchFamily="50" charset="-128"/>
            </a:rPr>
            <a:t>未満</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となる場合、期待容量の登録ができません</a:t>
          </a:r>
        </a:p>
      </xdr:txBody>
    </xdr:sp>
    <xdr:clientData/>
  </xdr:twoCellAnchor>
  <xdr:twoCellAnchor>
    <xdr:from>
      <xdr:col>17</xdr:col>
      <xdr:colOff>211728</xdr:colOff>
      <xdr:row>27</xdr:row>
      <xdr:rowOff>285751</xdr:rowOff>
    </xdr:from>
    <xdr:to>
      <xdr:col>24</xdr:col>
      <xdr:colOff>130022</xdr:colOff>
      <xdr:row>36</xdr:row>
      <xdr:rowOff>176893</xdr:rowOff>
    </xdr:to>
    <xdr:sp macro="" textlink="">
      <xdr:nvSpPr>
        <xdr:cNvPr id="9" name="角丸四角形吹き出し 6">
          <a:extLst>
            <a:ext uri="{FF2B5EF4-FFF2-40B4-BE49-F238E27FC236}">
              <a16:creationId xmlns:a16="http://schemas.microsoft.com/office/drawing/2014/main" id="{00000000-0008-0000-0000-000009000000}"/>
            </a:ext>
          </a:extLst>
        </xdr:cNvPr>
        <xdr:cNvSpPr/>
      </xdr:nvSpPr>
      <xdr:spPr>
        <a:xfrm>
          <a:off x="10675621" y="7824108"/>
          <a:ext cx="3605830" cy="1959428"/>
        </a:xfrm>
        <a:prstGeom prst="wedgeRoundRectCallout">
          <a:avLst>
            <a:gd name="adj1" fmla="val -75013"/>
            <a:gd name="adj2" fmla="val -5554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入力不要です</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エラー表示は無視してください</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各月の供給力の最大値以下の整数値を入力してください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1">
              <a:solidFill>
                <a:srgbClr val="FF0000"/>
              </a:solidFill>
              <a:latin typeface="Meiryo UI" panose="020B0604030504040204" pitchFamily="50" charset="-128"/>
              <a:ea typeface="Meiryo UI" panose="020B0604030504040204" pitchFamily="50" charset="-128"/>
            </a:rPr>
            <a:t>※</a:t>
          </a:r>
          <a:r>
            <a:rPr kumimoji="1" lang="ja-JP" altLang="en-US" sz="1100" b="1">
              <a:solidFill>
                <a:srgbClr val="FF0000"/>
              </a:solidFill>
              <a:latin typeface="Meiryo UI" panose="020B0604030504040204" pitchFamily="50" charset="-128"/>
              <a:ea typeface="Meiryo UI" panose="020B0604030504040204" pitchFamily="50" charset="-128"/>
            </a:rPr>
            <a:t>小数以下は四捨五入して応札容量を計算します</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この値が、各月のアセスメント対象容量となります</a:t>
          </a:r>
        </a:p>
      </xdr:txBody>
    </xdr:sp>
    <xdr:clientData/>
  </xdr:twoCellAnchor>
  <xdr:twoCellAnchor>
    <xdr:from>
      <xdr:col>12</xdr:col>
      <xdr:colOff>58239</xdr:colOff>
      <xdr:row>29</xdr:row>
      <xdr:rowOff>130084</xdr:rowOff>
    </xdr:from>
    <xdr:to>
      <xdr:col>16</xdr:col>
      <xdr:colOff>65616</xdr:colOff>
      <xdr:row>34</xdr:row>
      <xdr:rowOff>106952</xdr:rowOff>
    </xdr:to>
    <xdr:sp macro="" textlink="">
      <xdr:nvSpPr>
        <xdr:cNvPr id="10" name="角丸四角形吹き出し 7">
          <a:extLst>
            <a:ext uri="{FF2B5EF4-FFF2-40B4-BE49-F238E27FC236}">
              <a16:creationId xmlns:a16="http://schemas.microsoft.com/office/drawing/2014/main" id="{00000000-0008-0000-0000-00000A000000}"/>
            </a:ext>
          </a:extLst>
        </xdr:cNvPr>
        <xdr:cNvSpPr/>
      </xdr:nvSpPr>
      <xdr:spPr>
        <a:xfrm>
          <a:off x="7297239" y="8403227"/>
          <a:ext cx="2837663" cy="929368"/>
        </a:xfrm>
        <a:prstGeom prst="wedgeRoundRectCallout">
          <a:avLst>
            <a:gd name="adj1" fmla="val -38657"/>
            <a:gd name="adj2" fmla="val -8680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応札容量が</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1,000kW</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以上になるよう、</a:t>
          </a:r>
          <a:endParaRPr kumimoji="1" lang="en-US" altLang="ja-JP" sz="1100">
            <a:solidFill>
              <a:sysClr val="windowText" lastClr="000000"/>
            </a:solidFill>
            <a:latin typeface="Meiryo UI" panose="020B0604030504040204" pitchFamily="50" charset="-128"/>
            <a:ea typeface="Meiryo UI" panose="020B0604030504040204" pitchFamily="50" charset="-128"/>
            <a:cs typeface="+mn-cs"/>
          </a:endParaRP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提供する各月の供給力を入力してください</a:t>
          </a:r>
        </a:p>
      </xdr:txBody>
    </xdr:sp>
    <xdr:clientData/>
  </xdr:twoCellAnchor>
  <xdr:twoCellAnchor>
    <xdr:from>
      <xdr:col>17</xdr:col>
      <xdr:colOff>217715</xdr:colOff>
      <xdr:row>3</xdr:row>
      <xdr:rowOff>185057</xdr:rowOff>
    </xdr:from>
    <xdr:to>
      <xdr:col>25</xdr:col>
      <xdr:colOff>167594</xdr:colOff>
      <xdr:row>20</xdr:row>
      <xdr:rowOff>83639</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1745686" y="838200"/>
          <a:ext cx="4652508" cy="4492353"/>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・メインオークションで落札された電源等は、メインオークションで使用した期待容量算定諸元一覧を、赤枠部分にコピー＆ペーストで貼り付けてください。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ただし、メインオークション以降において設備増強等により設備容量が増加している場合、メインオークション後に</a:t>
          </a:r>
        </a:p>
        <a:p>
          <a:r>
            <a:rPr kumimoji="1" lang="ja-JP" altLang="en-US" sz="1400">
              <a:solidFill>
                <a:srgbClr val="FF0000"/>
              </a:solidFill>
              <a:latin typeface="Meiryo UI" panose="020B0604030504040204" pitchFamily="50" charset="-128"/>
              <a:ea typeface="Meiryo UI" panose="020B0604030504040204" pitchFamily="50" charset="-128"/>
            </a:rPr>
            <a:t>電源等情報（詳細情報）に登録した「設備容量」の応札単位毎の合計値を入力してください。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・メインオークションに応札したものの非落札だった電源等、もしくは追加オークションから参加する電源等は、</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メインオークション</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部分はゼロとし、入力箇所（黄色セル）および追加入力箇所（オレンジ色セル）に記入してください。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11</xdr:col>
      <xdr:colOff>265326</xdr:colOff>
      <xdr:row>0</xdr:row>
      <xdr:rowOff>0</xdr:rowOff>
    </xdr:from>
    <xdr:ext cx="3576557" cy="473463"/>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796755" y="0"/>
          <a:ext cx="3576557"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2024</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161925</xdr:colOff>
          <xdr:row>7</xdr:row>
          <xdr:rowOff>152400</xdr:rowOff>
        </xdr:from>
        <xdr:to>
          <xdr:col>1</xdr:col>
          <xdr:colOff>95250</xdr:colOff>
          <xdr:row>9</xdr:row>
          <xdr:rowOff>28575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149316</xdr:colOff>
      <xdr:row>11</xdr:row>
      <xdr:rowOff>19867</xdr:rowOff>
    </xdr:from>
    <xdr:to>
      <xdr:col>25</xdr:col>
      <xdr:colOff>91575</xdr:colOff>
      <xdr:row>23</xdr:row>
      <xdr:rowOff>174625</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0515691" y="2321742"/>
          <a:ext cx="4228509" cy="4107633"/>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・メインオークションで落札された電源等は、メインオークションで使用した期待容量算定諸元一覧を、赤枠部分にコピー＆ペーストで貼り付けてください。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ただし、メインオークション以降において設備増強等により設備容量が増加している場合、メインオークション後に</a:t>
          </a:r>
        </a:p>
        <a:p>
          <a:r>
            <a:rPr kumimoji="1" lang="ja-JP" altLang="en-US" sz="1400">
              <a:solidFill>
                <a:srgbClr val="FF0000"/>
              </a:solidFill>
              <a:latin typeface="Meiryo UI" panose="020B0604030504040204" pitchFamily="50" charset="-128"/>
              <a:ea typeface="Meiryo UI" panose="020B0604030504040204" pitchFamily="50" charset="-128"/>
            </a:rPr>
            <a:t>電源等情報（詳細情報）に登録した「設備容量」の応札単位毎の合計値を入力してください。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・メインオークションに応札したものの非落札だった電源等、もしくは追加オークションから参加する電源等は、</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メインオークション</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部分はゼロとし、入力箇所（黄色セル）および追加入力箇所（オレンジ色セル）に記入してください。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11</xdr:col>
      <xdr:colOff>210889</xdr:colOff>
      <xdr:row>0</xdr:row>
      <xdr:rowOff>0</xdr:rowOff>
    </xdr:from>
    <xdr:ext cx="3630994" cy="473463"/>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754689" y="0"/>
          <a:ext cx="3630994"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2024</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20</xdr:col>
      <xdr:colOff>151946</xdr:colOff>
      <xdr:row>8</xdr:row>
      <xdr:rowOff>40822</xdr:rowOff>
    </xdr:from>
    <xdr:to>
      <xdr:col>26</xdr:col>
      <xdr:colOff>544285</xdr:colOff>
      <xdr:row>10</xdr:row>
      <xdr:rowOff>231322</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2953546" y="1782536"/>
          <a:ext cx="4507139" cy="800100"/>
        </a:xfrm>
        <a:prstGeom prst="rect">
          <a:avLst/>
        </a:prstGeom>
        <a:solidFill>
          <a:srgbClr val="CCFFCC"/>
        </a:solidFill>
        <a:ln w="19050" cmpd="sng">
          <a:solidFill>
            <a:schemeClr val="accent3">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外部連携ツール</a:t>
          </a:r>
          <a:r>
            <a:rPr kumimoji="1" lang="ja-JP" altLang="en-US" sz="1400">
              <a:solidFill>
                <a:schemeClr val="accent3">
                  <a:lumMod val="50000"/>
                </a:schemeClr>
              </a:solidFill>
              <a:effectLst/>
              <a:latin typeface="Meiryo UI" panose="020B0604030504040204" pitchFamily="50" charset="-128"/>
              <a:ea typeface="Meiryo UI" panose="020B0604030504040204" pitchFamily="50" charset="-128"/>
              <a:cs typeface="+mn-cs"/>
            </a:rPr>
            <a:t>（実需給</a:t>
          </a:r>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2024</a:t>
          </a:r>
          <a:r>
            <a:rPr kumimoji="1" lang="ja-JP" altLang="en-US" sz="1400">
              <a:solidFill>
                <a:schemeClr val="accent3">
                  <a:lumMod val="50000"/>
                </a:schemeClr>
              </a:solidFill>
              <a:effectLst/>
              <a:latin typeface="Meiryo UI" panose="020B0604030504040204" pitchFamily="50" charset="-128"/>
              <a:ea typeface="Meiryo UI" panose="020B0604030504040204" pitchFamily="50" charset="-128"/>
              <a:cs typeface="+mn-cs"/>
            </a:rPr>
            <a:t>版）</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取り込み位置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a:p>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10</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19</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xdr:txBody>
    </xdr:sp>
    <xdr:clientData/>
  </xdr:twoCellAnchor>
  <xdr:twoCellAnchor>
    <xdr:from>
      <xdr:col>15</xdr:col>
      <xdr:colOff>682263</xdr:colOff>
      <xdr:row>9</xdr:row>
      <xdr:rowOff>110762</xdr:rowOff>
    </xdr:from>
    <xdr:to>
      <xdr:col>20</xdr:col>
      <xdr:colOff>151946</xdr:colOff>
      <xdr:row>9</xdr:row>
      <xdr:rowOff>136072</xdr:rowOff>
    </xdr:to>
    <xdr:cxnSp macro="">
      <xdr:nvCxnSpPr>
        <xdr:cNvPr id="4" name="直線矢印コネクタ 3">
          <a:extLst>
            <a:ext uri="{FF2B5EF4-FFF2-40B4-BE49-F238E27FC236}">
              <a16:creationId xmlns:a16="http://schemas.microsoft.com/office/drawing/2014/main" id="{00000000-0008-0000-0300-000004000000}"/>
            </a:ext>
          </a:extLst>
        </xdr:cNvPr>
        <xdr:cNvCxnSpPr>
          <a:stCxn id="3" idx="1"/>
        </xdr:cNvCxnSpPr>
      </xdr:nvCxnSpPr>
      <xdr:spPr>
        <a:xfrm flipH="1" flipV="1">
          <a:off x="11001920" y="2157276"/>
          <a:ext cx="1951626" cy="25310"/>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721179</xdr:colOff>
      <xdr:row>9</xdr:row>
      <xdr:rowOff>136072</xdr:rowOff>
    </xdr:from>
    <xdr:to>
      <xdr:col>20</xdr:col>
      <xdr:colOff>151946</xdr:colOff>
      <xdr:row>18</xdr:row>
      <xdr:rowOff>102870</xdr:rowOff>
    </xdr:to>
    <xdr:cxnSp macro="">
      <xdr:nvCxnSpPr>
        <xdr:cNvPr id="5" name="直線矢印コネクタ 4">
          <a:extLst>
            <a:ext uri="{FF2B5EF4-FFF2-40B4-BE49-F238E27FC236}">
              <a16:creationId xmlns:a16="http://schemas.microsoft.com/office/drawing/2014/main" id="{00000000-0008-0000-0300-000005000000}"/>
            </a:ext>
          </a:extLst>
        </xdr:cNvPr>
        <xdr:cNvCxnSpPr>
          <a:stCxn id="3" idx="1"/>
        </xdr:cNvCxnSpPr>
      </xdr:nvCxnSpPr>
      <xdr:spPr>
        <a:xfrm flipH="1">
          <a:off x="11040836" y="2182586"/>
          <a:ext cx="1912710" cy="2786198"/>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oneCellAnchor>
    <xdr:from>
      <xdr:col>11</xdr:col>
      <xdr:colOff>570796</xdr:colOff>
      <xdr:row>0</xdr:row>
      <xdr:rowOff>0</xdr:rowOff>
    </xdr:from>
    <xdr:ext cx="3271087" cy="473463"/>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7741760" y="0"/>
          <a:ext cx="3271087" cy="473463"/>
        </a:xfrm>
        <a:prstGeom prst="rect">
          <a:avLst/>
        </a:prstGeom>
        <a:solidFill>
          <a:srgbClr val="FFCCFF"/>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年度以降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161925</xdr:colOff>
          <xdr:row>7</xdr:row>
          <xdr:rowOff>152400</xdr:rowOff>
        </xdr:from>
        <xdr:to>
          <xdr:col>1</xdr:col>
          <xdr:colOff>95250</xdr:colOff>
          <xdr:row>9</xdr:row>
          <xdr:rowOff>57150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111125</xdr:colOff>
      <xdr:row>11</xdr:row>
      <xdr:rowOff>125095</xdr:rowOff>
    </xdr:from>
    <xdr:to>
      <xdr:col>26</xdr:col>
      <xdr:colOff>566057</xdr:colOff>
      <xdr:row>13</xdr:row>
      <xdr:rowOff>315595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2488182" y="2519952"/>
          <a:ext cx="4994275" cy="800100"/>
        </a:xfrm>
        <a:prstGeom prst="rect">
          <a:avLst/>
        </a:prstGeom>
        <a:solidFill>
          <a:srgbClr val="CCFFCC"/>
        </a:solidFill>
        <a:ln w="19050" cmpd="sng">
          <a:solidFill>
            <a:schemeClr val="accent3">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外部連携ツール</a:t>
          </a:r>
          <a:r>
            <a:rPr kumimoji="1" lang="ja-JP" altLang="en-US" sz="1400">
              <a:solidFill>
                <a:schemeClr val="accent3">
                  <a:lumMod val="50000"/>
                </a:schemeClr>
              </a:solidFill>
              <a:effectLst/>
              <a:latin typeface="Meiryo UI" panose="020B0604030504040204" pitchFamily="50" charset="-128"/>
              <a:ea typeface="Meiryo UI" panose="020B0604030504040204" pitchFamily="50" charset="-128"/>
              <a:cs typeface="+mn-cs"/>
            </a:rPr>
            <a:t>（実需給</a:t>
          </a:r>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2025</a:t>
          </a:r>
          <a:r>
            <a:rPr kumimoji="1" lang="ja-JP" altLang="en-US" sz="1400">
              <a:solidFill>
                <a:schemeClr val="accent3">
                  <a:lumMod val="50000"/>
                </a:schemeClr>
              </a:solidFill>
              <a:effectLst/>
              <a:latin typeface="Meiryo UI" panose="020B0604030504040204" pitchFamily="50" charset="-128"/>
              <a:ea typeface="Meiryo UI" panose="020B0604030504040204" pitchFamily="50" charset="-128"/>
              <a:cs typeface="+mn-cs"/>
            </a:rPr>
            <a:t>以降版）</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取り込み位置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a:p>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13</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22</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xdr:txBody>
    </xdr:sp>
    <xdr:clientData/>
  </xdr:twoCellAnchor>
  <xdr:twoCellAnchor>
    <xdr:from>
      <xdr:col>15</xdr:col>
      <xdr:colOff>483871</xdr:colOff>
      <xdr:row>12</xdr:row>
      <xdr:rowOff>190502</xdr:rowOff>
    </xdr:from>
    <xdr:to>
      <xdr:col>19</xdr:col>
      <xdr:colOff>111125</xdr:colOff>
      <xdr:row>12</xdr:row>
      <xdr:rowOff>220345</xdr:rowOff>
    </xdr:to>
    <xdr:cxnSp macro="">
      <xdr:nvCxnSpPr>
        <xdr:cNvPr id="13" name="直線矢印コネクタ 12">
          <a:extLst>
            <a:ext uri="{FF2B5EF4-FFF2-40B4-BE49-F238E27FC236}">
              <a16:creationId xmlns:a16="http://schemas.microsoft.com/office/drawing/2014/main" id="{00000000-0008-0000-0400-00000D000000}"/>
            </a:ext>
          </a:extLst>
        </xdr:cNvPr>
        <xdr:cNvCxnSpPr>
          <a:stCxn id="2" idx="1"/>
        </xdr:cNvCxnSpPr>
      </xdr:nvCxnSpPr>
      <xdr:spPr>
        <a:xfrm flipH="1" flipV="1">
          <a:off x="10803528" y="2890159"/>
          <a:ext cx="1684654" cy="29843"/>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674371</xdr:colOff>
      <xdr:row>12</xdr:row>
      <xdr:rowOff>220345</xdr:rowOff>
    </xdr:from>
    <xdr:to>
      <xdr:col>19</xdr:col>
      <xdr:colOff>111125</xdr:colOff>
      <xdr:row>21</xdr:row>
      <xdr:rowOff>111125</xdr:rowOff>
    </xdr:to>
    <xdr:cxnSp macro="">
      <xdr:nvCxnSpPr>
        <xdr:cNvPr id="17" name="直線矢印コネクタ 16">
          <a:extLst>
            <a:ext uri="{FF2B5EF4-FFF2-40B4-BE49-F238E27FC236}">
              <a16:creationId xmlns:a16="http://schemas.microsoft.com/office/drawing/2014/main" id="{00000000-0008-0000-0400-000011000000}"/>
            </a:ext>
          </a:extLst>
        </xdr:cNvPr>
        <xdr:cNvCxnSpPr>
          <a:stCxn id="2" idx="1"/>
        </xdr:cNvCxnSpPr>
      </xdr:nvCxnSpPr>
      <xdr:spPr>
        <a:xfrm flipH="1">
          <a:off x="10994028" y="2920002"/>
          <a:ext cx="1494154" cy="2710180"/>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oneCellAnchor>
    <xdr:from>
      <xdr:col>11</xdr:col>
      <xdr:colOff>210889</xdr:colOff>
      <xdr:row>0</xdr:row>
      <xdr:rowOff>0</xdr:rowOff>
    </xdr:from>
    <xdr:ext cx="3630994" cy="473463"/>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7017454" y="0"/>
          <a:ext cx="3630994" cy="473463"/>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ysClr val="windowText" lastClr="000000"/>
              </a:solidFill>
              <a:latin typeface="Meiryo UI" panose="020B0604030504040204" pitchFamily="50" charset="-128"/>
              <a:ea typeface="Meiryo UI" panose="020B0604030504040204" pitchFamily="50" charset="-128"/>
            </a:rPr>
            <a:t>実需給期間＝</a:t>
          </a:r>
          <a:r>
            <a:rPr kumimoji="1" lang="en-US" altLang="ja-JP" sz="1800" b="1">
              <a:solidFill>
                <a:sysClr val="windowText" lastClr="000000"/>
              </a:solidFill>
              <a:latin typeface="Meiryo UI" panose="020B0604030504040204" pitchFamily="50" charset="-128"/>
              <a:ea typeface="Meiryo UI" panose="020B0604030504040204" pitchFamily="50" charset="-128"/>
            </a:rPr>
            <a:t>2024</a:t>
          </a:r>
          <a:r>
            <a:rPr kumimoji="1" lang="ja-JP" altLang="en-US" sz="1800" b="1">
              <a:solidFill>
                <a:sysClr val="windowText" lastClr="000000"/>
              </a:solidFill>
              <a:latin typeface="Meiryo UI" panose="020B0604030504040204" pitchFamily="50" charset="-128"/>
              <a:ea typeface="Meiryo UI" panose="020B0604030504040204" pitchFamily="50" charset="-128"/>
            </a:rPr>
            <a:t>年度　応札用</a:t>
          </a:r>
        </a:p>
      </xdr:txBody>
    </xdr:sp>
    <xdr:clientData/>
  </xdr:oneCellAnchor>
  <xdr:twoCellAnchor>
    <xdr:from>
      <xdr:col>17</xdr:col>
      <xdr:colOff>127000</xdr:colOff>
      <xdr:row>0</xdr:row>
      <xdr:rowOff>174625</xdr:rowOff>
    </xdr:from>
    <xdr:to>
      <xdr:col>25</xdr:col>
      <xdr:colOff>36784</xdr:colOff>
      <xdr:row>9</xdr:row>
      <xdr:rowOff>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0477500" y="174625"/>
          <a:ext cx="4202384" cy="1755775"/>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rPr>
            <a:t>（容量提供事業者の皆さま）</a:t>
          </a:r>
          <a:endParaRPr kumimoji="1" lang="en-US" altLang="ja-JP" sz="1400">
            <a:solidFill>
              <a:srgbClr val="FF0000"/>
            </a:solidFill>
          </a:endParaRPr>
        </a:p>
        <a:p>
          <a:r>
            <a:rPr kumimoji="1" lang="ja-JP" altLang="en-US" sz="1400">
              <a:solidFill>
                <a:srgbClr val="FF0000"/>
              </a:solidFill>
            </a:rPr>
            <a:t>メインオークションで使用した期待容量算定諸元一覧を、本ワークシートにコピー＆ペーストで貼り付けてください。</a:t>
          </a:r>
          <a:endParaRPr kumimoji="1" lang="en-US" altLang="ja-JP" sz="1400">
            <a:solidFill>
              <a:srgbClr val="FF0000"/>
            </a:solidFill>
          </a:endParaRPr>
        </a:p>
        <a:p>
          <a:r>
            <a:rPr kumimoji="1" lang="ja-JP" altLang="en-US" sz="1400">
              <a:solidFill>
                <a:srgbClr val="FF0000"/>
              </a:solidFill>
            </a:rPr>
            <a:t>貼り付ける際には、「貼り付けのオプション」で「値」を選択して下さい（「数式」は張り付けない）</a:t>
          </a:r>
          <a:endParaRPr kumimoji="1" lang="en-US" altLang="ja-JP" sz="14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ihara-a\Downloads\2024_yoshiki2_ante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12471;&#12519;&#12540;&#12488;&#12459;&#12483;&#12488;\18-3_&#26399;&#24453;&#23481;&#37327;&#31561;&#31639;&#23450;&#35576;&#20803;&#19968;&#35239;\00_&#21407;&#22259;\&#65288;PW&#35299;&#38500;&#65289;2024_yoshiki2_ant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
      <sheetName val="入力"/>
      <sheetName val="リスト"/>
      <sheetName val="計算用(期待容量)"/>
      <sheetName val="計算用(応札容量)"/>
      <sheetName val="計算用(記載例期待容量)"/>
      <sheetName val="計算用(記載例応札容量)"/>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34EBB-2FF2-4060-A2D0-506B0A5EFF22}">
  <sheetPr>
    <tabColor theme="1" tint="0.499984740745262"/>
    <pageSetUpPr fitToPage="1"/>
  </sheetPr>
  <dimension ref="A1:Z41"/>
  <sheetViews>
    <sheetView tabSelected="1" view="pageBreakPreview" zoomScale="60" zoomScaleNormal="60" workbookViewId="0"/>
  </sheetViews>
  <sheetFormatPr defaultColWidth="9" defaultRowHeight="15.75"/>
  <cols>
    <col min="1" max="4" width="5.625" style="18" customWidth="1"/>
    <col min="5" max="16" width="10.25" style="18" bestFit="1" customWidth="1"/>
    <col min="17" max="20" width="5.625" style="18" customWidth="1"/>
    <col min="21" max="16384" width="9" style="18"/>
  </cols>
  <sheetData>
    <row r="1" spans="1:26" ht="16.5">
      <c r="A1" s="12" t="s">
        <v>55</v>
      </c>
      <c r="B1" s="12"/>
      <c r="C1" s="12"/>
      <c r="D1" s="12"/>
      <c r="E1" s="12"/>
      <c r="F1" s="36" t="s">
        <v>57</v>
      </c>
      <c r="G1" s="36"/>
      <c r="H1" s="36"/>
      <c r="I1" s="14" t="s">
        <v>56</v>
      </c>
      <c r="J1" s="7"/>
      <c r="K1" s="7"/>
      <c r="L1" s="7"/>
      <c r="M1" s="7"/>
      <c r="N1" s="7"/>
      <c r="O1" s="7"/>
      <c r="P1" s="7"/>
      <c r="Q1" s="7"/>
      <c r="R1" s="7"/>
      <c r="S1" s="7"/>
      <c r="T1" s="7"/>
      <c r="U1" s="7"/>
      <c r="V1" s="7"/>
      <c r="W1" s="7"/>
      <c r="X1" s="7"/>
      <c r="Y1" s="7"/>
      <c r="Z1" s="7"/>
    </row>
    <row r="2" spans="1:26" ht="16.5">
      <c r="A2" s="89" t="s">
        <v>0</v>
      </c>
      <c r="B2" s="90"/>
      <c r="C2" s="26"/>
      <c r="D2" s="26"/>
      <c r="E2" s="26"/>
      <c r="F2" s="26"/>
      <c r="G2" s="26"/>
      <c r="H2" s="26"/>
      <c r="I2" s="26"/>
      <c r="J2" s="26"/>
      <c r="K2" s="26"/>
      <c r="L2" s="26"/>
      <c r="M2" s="26"/>
      <c r="N2" s="26"/>
      <c r="O2" s="26"/>
      <c r="P2" s="26"/>
      <c r="Q2" s="26"/>
      <c r="R2" s="7"/>
      <c r="S2" s="7"/>
      <c r="T2" s="7"/>
      <c r="U2" s="7"/>
      <c r="V2" s="7"/>
      <c r="W2" s="7"/>
      <c r="X2" s="7"/>
      <c r="Y2" s="7"/>
      <c r="Z2" s="7"/>
    </row>
    <row r="3" spans="1:26" ht="16.5">
      <c r="A3" s="57" t="s">
        <v>117</v>
      </c>
      <c r="B3" s="27"/>
      <c r="C3" s="26"/>
      <c r="D3" s="26"/>
      <c r="E3" s="26"/>
      <c r="F3" s="26"/>
      <c r="G3" s="26"/>
      <c r="H3" s="26"/>
      <c r="I3" s="26"/>
      <c r="J3" s="26"/>
      <c r="K3" s="26"/>
      <c r="L3" s="26"/>
      <c r="M3" s="26"/>
      <c r="N3" s="26"/>
      <c r="O3" s="26"/>
      <c r="P3" s="26"/>
      <c r="Q3" s="26"/>
      <c r="R3" s="7"/>
      <c r="S3" s="7"/>
      <c r="T3" s="7"/>
      <c r="U3" s="7"/>
      <c r="V3" s="7"/>
      <c r="W3" s="7"/>
      <c r="X3" s="7"/>
      <c r="Y3" s="7"/>
      <c r="Z3" s="7"/>
    </row>
    <row r="4" spans="1:26" ht="16.5">
      <c r="A4" s="91" t="s">
        <v>95</v>
      </c>
      <c r="B4" s="91"/>
      <c r="C4" s="91"/>
      <c r="D4" s="91"/>
      <c r="E4" s="91"/>
      <c r="F4" s="91"/>
      <c r="G4" s="91"/>
      <c r="H4" s="91"/>
      <c r="I4" s="91"/>
      <c r="J4" s="91"/>
      <c r="K4" s="91"/>
      <c r="L4" s="91"/>
      <c r="M4" s="91"/>
      <c r="N4" s="91"/>
      <c r="O4" s="91"/>
      <c r="P4" s="91"/>
      <c r="Q4" s="91"/>
      <c r="R4" s="7"/>
      <c r="S4" s="7"/>
      <c r="T4" s="7"/>
      <c r="U4" s="7"/>
      <c r="V4" s="7"/>
      <c r="W4" s="7"/>
      <c r="X4" s="7"/>
      <c r="Y4" s="7"/>
      <c r="Z4" s="7"/>
    </row>
    <row r="5" spans="1:26" ht="16.5">
      <c r="A5" s="26"/>
      <c r="B5" s="26"/>
      <c r="C5" s="26"/>
      <c r="D5" s="26"/>
      <c r="E5" s="26"/>
      <c r="F5" s="26"/>
      <c r="G5" s="26"/>
      <c r="H5" s="26"/>
      <c r="I5" s="26"/>
      <c r="J5" s="26"/>
      <c r="K5" s="26"/>
      <c r="L5" s="26"/>
      <c r="M5" s="26"/>
      <c r="N5" s="26"/>
      <c r="O5" s="26"/>
      <c r="P5" s="26"/>
      <c r="Q5" s="26"/>
      <c r="R5" s="7"/>
      <c r="S5" s="7"/>
      <c r="T5" s="7"/>
      <c r="U5" s="7"/>
      <c r="V5" s="7"/>
      <c r="W5" s="7"/>
      <c r="X5" s="7"/>
      <c r="Y5" s="7"/>
      <c r="Z5" s="7"/>
    </row>
    <row r="6" spans="1:26" ht="16.5">
      <c r="A6" s="91" t="s">
        <v>60</v>
      </c>
      <c r="B6" s="91"/>
      <c r="C6" s="91"/>
      <c r="D6" s="91"/>
      <c r="E6" s="91"/>
      <c r="F6" s="91"/>
      <c r="G6" s="91"/>
      <c r="H6" s="91"/>
      <c r="I6" s="91"/>
      <c r="J6" s="91"/>
      <c r="K6" s="91"/>
      <c r="L6" s="91"/>
      <c r="M6" s="91"/>
      <c r="N6" s="91"/>
      <c r="O6" s="91"/>
      <c r="P6" s="91"/>
      <c r="Q6" s="91"/>
      <c r="R6" s="7"/>
      <c r="S6" s="7"/>
      <c r="T6" s="7"/>
      <c r="U6" s="7"/>
      <c r="V6" s="7"/>
      <c r="W6" s="7"/>
      <c r="X6" s="7"/>
      <c r="Y6" s="7"/>
      <c r="Z6" s="7"/>
    </row>
    <row r="7" spans="1:26" ht="16.5">
      <c r="A7" s="44"/>
      <c r="B7" s="44"/>
      <c r="C7" s="44"/>
      <c r="D7" s="44"/>
      <c r="E7" s="44"/>
      <c r="F7" s="44"/>
      <c r="G7" s="44"/>
      <c r="H7" s="44"/>
      <c r="I7" s="44"/>
      <c r="J7" s="44"/>
      <c r="K7" s="44"/>
      <c r="L7" s="44"/>
      <c r="M7" s="44"/>
      <c r="N7" s="44"/>
      <c r="O7" s="44"/>
      <c r="P7" s="44"/>
      <c r="Q7" s="44"/>
      <c r="R7" s="7"/>
      <c r="S7" s="7"/>
      <c r="T7" s="7"/>
      <c r="U7" s="7"/>
      <c r="V7" s="7"/>
      <c r="W7" s="7"/>
      <c r="X7" s="7"/>
      <c r="Y7" s="7"/>
      <c r="Z7" s="7"/>
    </row>
    <row r="8" spans="1:26" ht="16.5">
      <c r="A8" s="45" t="s">
        <v>114</v>
      </c>
      <c r="B8" s="44"/>
      <c r="C8" s="44"/>
      <c r="D8" s="44"/>
      <c r="E8" s="44"/>
      <c r="F8" s="44"/>
      <c r="G8" s="44"/>
      <c r="H8" s="44"/>
      <c r="I8" s="44"/>
      <c r="J8" s="44"/>
      <c r="K8" s="44"/>
      <c r="L8" s="44"/>
      <c r="M8" s="44"/>
      <c r="N8" s="44"/>
      <c r="O8" s="44"/>
      <c r="P8" s="44"/>
      <c r="Q8" s="44"/>
      <c r="R8" s="7"/>
      <c r="S8" s="7"/>
      <c r="T8" s="7"/>
      <c r="U8" s="7"/>
      <c r="V8" s="7"/>
      <c r="W8" s="7"/>
      <c r="X8" s="7"/>
      <c r="Y8" s="7"/>
      <c r="Z8" s="7"/>
    </row>
    <row r="9" spans="1:26" ht="19.5">
      <c r="A9" s="44"/>
      <c r="B9" s="46" t="s">
        <v>71</v>
      </c>
      <c r="C9" s="44"/>
      <c r="D9" s="44"/>
      <c r="E9" s="44"/>
      <c r="F9" s="44"/>
      <c r="G9" s="44"/>
      <c r="H9" s="44"/>
      <c r="I9" s="44"/>
      <c r="J9" s="44"/>
      <c r="K9" s="44"/>
      <c r="L9" s="44"/>
      <c r="M9" s="44"/>
      <c r="N9" s="44"/>
      <c r="O9" s="44"/>
      <c r="P9" s="44"/>
      <c r="Q9" s="44"/>
      <c r="R9" s="7"/>
      <c r="S9" s="7"/>
      <c r="T9" s="7"/>
      <c r="U9" s="7"/>
      <c r="V9" s="7"/>
      <c r="W9" s="7"/>
      <c r="X9" s="7"/>
      <c r="Y9" s="7"/>
      <c r="Z9" s="7"/>
    </row>
    <row r="10" spans="1:26" ht="16.5">
      <c r="A10" s="44"/>
      <c r="B10" s="47"/>
      <c r="C10" s="44"/>
      <c r="D10" s="44"/>
      <c r="E10" s="44"/>
      <c r="F10" s="44"/>
      <c r="G10" s="44"/>
      <c r="H10" s="44"/>
      <c r="I10" s="44"/>
      <c r="J10" s="44"/>
      <c r="K10" s="44"/>
      <c r="L10" s="44"/>
      <c r="M10" s="44"/>
      <c r="N10" s="44"/>
      <c r="O10" s="44"/>
      <c r="P10" s="44"/>
      <c r="Q10" s="44"/>
      <c r="R10" s="7"/>
      <c r="S10" s="7"/>
      <c r="T10" s="7"/>
      <c r="U10" s="7"/>
      <c r="V10" s="7"/>
      <c r="W10" s="7"/>
      <c r="X10" s="7"/>
      <c r="Y10" s="7"/>
      <c r="Z10" s="7"/>
    </row>
    <row r="11" spans="1:26" ht="16.5">
      <c r="A11" s="29"/>
      <c r="B11" s="29"/>
      <c r="C11" s="29"/>
      <c r="D11" s="29"/>
      <c r="E11" s="29"/>
      <c r="F11" s="29"/>
      <c r="G11" s="29"/>
      <c r="H11" s="29"/>
      <c r="I11" s="29"/>
      <c r="J11" s="29"/>
      <c r="K11" s="29"/>
      <c r="L11" s="29"/>
      <c r="M11" s="92" t="s">
        <v>69</v>
      </c>
      <c r="N11" s="92"/>
      <c r="O11" s="92"/>
      <c r="P11" s="92"/>
      <c r="Q11" s="92"/>
      <c r="R11" s="7"/>
      <c r="S11" s="7"/>
      <c r="T11" s="7"/>
      <c r="U11" s="7"/>
      <c r="V11" s="7"/>
      <c r="W11" s="7"/>
      <c r="X11" s="7"/>
      <c r="Y11" s="7"/>
      <c r="Z11" s="7"/>
    </row>
    <row r="12" spans="1:26" ht="24" customHeight="1" thickBot="1">
      <c r="A12" s="66" t="s">
        <v>1</v>
      </c>
      <c r="B12" s="66"/>
      <c r="C12" s="66"/>
      <c r="D12" s="66"/>
      <c r="E12" s="93" t="s">
        <v>25</v>
      </c>
      <c r="F12" s="94"/>
      <c r="G12" s="94"/>
      <c r="H12" s="94"/>
      <c r="I12" s="94"/>
      <c r="J12" s="94"/>
      <c r="K12" s="94"/>
      <c r="L12" s="94"/>
      <c r="M12" s="94"/>
      <c r="N12" s="94"/>
      <c r="O12" s="94"/>
      <c r="P12" s="95"/>
      <c r="Q12" s="37" t="s">
        <v>2</v>
      </c>
      <c r="R12" s="7"/>
      <c r="S12" s="7"/>
      <c r="T12" s="7"/>
      <c r="U12" s="7"/>
      <c r="V12" s="7"/>
      <c r="W12" s="7"/>
      <c r="X12" s="7"/>
      <c r="Y12" s="7"/>
      <c r="Z12" s="7"/>
    </row>
    <row r="13" spans="1:26" ht="24" customHeight="1">
      <c r="A13" s="66" t="s">
        <v>3</v>
      </c>
      <c r="B13" s="66"/>
      <c r="C13" s="66"/>
      <c r="D13" s="70"/>
      <c r="E13" s="80">
        <v>0</v>
      </c>
      <c r="F13" s="81"/>
      <c r="G13" s="81"/>
      <c r="H13" s="81"/>
      <c r="I13" s="81"/>
      <c r="J13" s="81"/>
      <c r="K13" s="81"/>
      <c r="L13" s="81"/>
      <c r="M13" s="81"/>
      <c r="N13" s="81"/>
      <c r="O13" s="81"/>
      <c r="P13" s="82"/>
      <c r="Q13" s="33"/>
      <c r="R13" s="7"/>
      <c r="S13" s="7"/>
      <c r="T13" s="7"/>
      <c r="U13" s="7"/>
      <c r="V13" s="7"/>
      <c r="W13" s="7"/>
      <c r="X13" s="7"/>
      <c r="Y13" s="7"/>
      <c r="Z13" s="7"/>
    </row>
    <row r="14" spans="1:26" ht="30" customHeight="1">
      <c r="A14" s="65" t="s">
        <v>4</v>
      </c>
      <c r="B14" s="65"/>
      <c r="C14" s="65"/>
      <c r="D14" s="74"/>
      <c r="E14" s="83" t="s">
        <v>68</v>
      </c>
      <c r="F14" s="84"/>
      <c r="G14" s="84"/>
      <c r="H14" s="84"/>
      <c r="I14" s="84"/>
      <c r="J14" s="84"/>
      <c r="K14" s="84"/>
      <c r="L14" s="84"/>
      <c r="M14" s="84"/>
      <c r="N14" s="84"/>
      <c r="O14" s="84"/>
      <c r="P14" s="85"/>
      <c r="Q14" s="33"/>
      <c r="R14" s="7"/>
      <c r="S14" s="7"/>
      <c r="T14" s="7"/>
      <c r="U14" s="7"/>
      <c r="V14" s="7"/>
      <c r="W14" s="7"/>
      <c r="X14" s="7"/>
      <c r="Y14" s="7"/>
      <c r="Z14" s="7"/>
    </row>
    <row r="15" spans="1:26" ht="24" customHeight="1">
      <c r="A15" s="66" t="s">
        <v>5</v>
      </c>
      <c r="B15" s="66"/>
      <c r="C15" s="66"/>
      <c r="D15" s="70"/>
      <c r="E15" s="83" t="s">
        <v>35</v>
      </c>
      <c r="F15" s="84"/>
      <c r="G15" s="84"/>
      <c r="H15" s="84"/>
      <c r="I15" s="84"/>
      <c r="J15" s="84"/>
      <c r="K15" s="84"/>
      <c r="L15" s="84"/>
      <c r="M15" s="84"/>
      <c r="N15" s="84"/>
      <c r="O15" s="84"/>
      <c r="P15" s="85"/>
      <c r="Q15" s="33"/>
      <c r="R15" s="7"/>
      <c r="S15" s="7"/>
      <c r="T15" s="7"/>
      <c r="U15" s="7"/>
      <c r="V15" s="7"/>
      <c r="W15" s="7"/>
      <c r="X15" s="7"/>
      <c r="Y15" s="7"/>
      <c r="Z15" s="7"/>
    </row>
    <row r="16" spans="1:26" ht="24" customHeight="1">
      <c r="A16" s="66" t="s">
        <v>6</v>
      </c>
      <c r="B16" s="66"/>
      <c r="C16" s="66"/>
      <c r="D16" s="70"/>
      <c r="E16" s="83" t="s">
        <v>72</v>
      </c>
      <c r="F16" s="84"/>
      <c r="G16" s="84"/>
      <c r="H16" s="84"/>
      <c r="I16" s="84"/>
      <c r="J16" s="84"/>
      <c r="K16" s="84"/>
      <c r="L16" s="84"/>
      <c r="M16" s="84"/>
      <c r="N16" s="84"/>
      <c r="O16" s="84"/>
      <c r="P16" s="85"/>
      <c r="Q16" s="33"/>
      <c r="R16" s="7"/>
      <c r="S16" s="7"/>
      <c r="T16" s="7"/>
      <c r="U16" s="7"/>
      <c r="V16" s="7"/>
      <c r="W16" s="7"/>
      <c r="X16" s="7"/>
      <c r="Y16" s="7"/>
      <c r="Z16" s="7"/>
    </row>
    <row r="17" spans="1:26" ht="24" customHeight="1">
      <c r="A17" s="66" t="s">
        <v>7</v>
      </c>
      <c r="B17" s="66"/>
      <c r="C17" s="66"/>
      <c r="D17" s="70"/>
      <c r="E17" s="86">
        <v>10000</v>
      </c>
      <c r="F17" s="87"/>
      <c r="G17" s="87"/>
      <c r="H17" s="87"/>
      <c r="I17" s="87"/>
      <c r="J17" s="87"/>
      <c r="K17" s="87"/>
      <c r="L17" s="87"/>
      <c r="M17" s="87"/>
      <c r="N17" s="87"/>
      <c r="O17" s="87"/>
      <c r="P17" s="88"/>
      <c r="Q17" s="34" t="s">
        <v>24</v>
      </c>
      <c r="R17" s="7"/>
      <c r="S17" s="7"/>
      <c r="T17" s="7"/>
      <c r="U17" s="7"/>
      <c r="V17" s="7"/>
      <c r="W17" s="7"/>
      <c r="X17" s="7"/>
      <c r="Y17" s="7"/>
      <c r="Z17" s="7"/>
    </row>
    <row r="18" spans="1:26" ht="24" customHeight="1">
      <c r="A18" s="65" t="s">
        <v>87</v>
      </c>
      <c r="B18" s="66"/>
      <c r="C18" s="66"/>
      <c r="D18" s="70"/>
      <c r="E18" s="39" t="s">
        <v>12</v>
      </c>
      <c r="F18" s="40" t="s">
        <v>13</v>
      </c>
      <c r="G18" s="40" t="s">
        <v>14</v>
      </c>
      <c r="H18" s="40" t="s">
        <v>15</v>
      </c>
      <c r="I18" s="40" t="s">
        <v>16</v>
      </c>
      <c r="J18" s="40" t="s">
        <v>17</v>
      </c>
      <c r="K18" s="40" t="s">
        <v>18</v>
      </c>
      <c r="L18" s="40" t="s">
        <v>19</v>
      </c>
      <c r="M18" s="40" t="s">
        <v>20</v>
      </c>
      <c r="N18" s="40" t="s">
        <v>21</v>
      </c>
      <c r="O18" s="40" t="s">
        <v>22</v>
      </c>
      <c r="P18" s="41" t="s">
        <v>23</v>
      </c>
      <c r="Q18" s="33"/>
      <c r="R18" s="7"/>
      <c r="S18" s="7"/>
      <c r="T18" s="7"/>
      <c r="U18" s="7"/>
      <c r="V18" s="7"/>
      <c r="W18" s="7"/>
      <c r="X18" s="7"/>
      <c r="Y18" s="7"/>
      <c r="Z18" s="7"/>
    </row>
    <row r="19" spans="1:26" ht="24" customHeight="1">
      <c r="A19" s="66"/>
      <c r="B19" s="66"/>
      <c r="C19" s="66"/>
      <c r="D19" s="70"/>
      <c r="E19" s="55">
        <v>10000</v>
      </c>
      <c r="F19" s="38">
        <v>10000</v>
      </c>
      <c r="G19" s="38">
        <v>10000</v>
      </c>
      <c r="H19" s="38">
        <v>10000</v>
      </c>
      <c r="I19" s="38">
        <v>10000</v>
      </c>
      <c r="J19" s="38">
        <v>10000</v>
      </c>
      <c r="K19" s="38">
        <v>10000</v>
      </c>
      <c r="L19" s="38">
        <v>10000</v>
      </c>
      <c r="M19" s="38">
        <v>10000</v>
      </c>
      <c r="N19" s="38">
        <v>10000</v>
      </c>
      <c r="O19" s="38">
        <v>10000</v>
      </c>
      <c r="P19" s="56">
        <v>10000</v>
      </c>
      <c r="Q19" s="34" t="s">
        <v>24</v>
      </c>
      <c r="R19" s="7"/>
      <c r="S19" s="7"/>
      <c r="T19" s="7"/>
      <c r="U19" s="7"/>
      <c r="V19" s="7"/>
      <c r="W19" s="7"/>
      <c r="X19" s="7"/>
      <c r="Y19" s="7"/>
      <c r="Z19" s="7"/>
    </row>
    <row r="20" spans="1:26" ht="24" customHeight="1">
      <c r="A20" s="65" t="s">
        <v>88</v>
      </c>
      <c r="B20" s="66"/>
      <c r="C20" s="66"/>
      <c r="D20" s="70"/>
      <c r="E20" s="39" t="s">
        <v>12</v>
      </c>
      <c r="F20" s="40" t="s">
        <v>13</v>
      </c>
      <c r="G20" s="40" t="s">
        <v>14</v>
      </c>
      <c r="H20" s="40" t="s">
        <v>15</v>
      </c>
      <c r="I20" s="40" t="s">
        <v>16</v>
      </c>
      <c r="J20" s="40" t="s">
        <v>17</v>
      </c>
      <c r="K20" s="40" t="s">
        <v>18</v>
      </c>
      <c r="L20" s="40" t="s">
        <v>19</v>
      </c>
      <c r="M20" s="40" t="s">
        <v>20</v>
      </c>
      <c r="N20" s="40" t="s">
        <v>21</v>
      </c>
      <c r="O20" s="40" t="s">
        <v>22</v>
      </c>
      <c r="P20" s="41" t="s">
        <v>23</v>
      </c>
      <c r="Q20" s="34"/>
      <c r="R20" s="7"/>
      <c r="S20" s="7"/>
      <c r="T20" s="7"/>
      <c r="U20" s="7"/>
      <c r="V20" s="7"/>
      <c r="W20" s="7"/>
      <c r="X20" s="7"/>
      <c r="Y20" s="7"/>
      <c r="Z20" s="7"/>
    </row>
    <row r="21" spans="1:26" ht="24" customHeight="1">
      <c r="A21" s="66"/>
      <c r="B21" s="66"/>
      <c r="C21" s="66"/>
      <c r="D21" s="70"/>
      <c r="E21" s="55">
        <v>5000</v>
      </c>
      <c r="F21" s="38">
        <v>5000</v>
      </c>
      <c r="G21" s="38">
        <v>5000</v>
      </c>
      <c r="H21" s="38">
        <v>5000</v>
      </c>
      <c r="I21" s="38">
        <v>5000</v>
      </c>
      <c r="J21" s="38">
        <v>5000</v>
      </c>
      <c r="K21" s="38">
        <v>5000</v>
      </c>
      <c r="L21" s="38">
        <v>5000</v>
      </c>
      <c r="M21" s="38">
        <v>5000</v>
      </c>
      <c r="N21" s="38">
        <v>5000</v>
      </c>
      <c r="O21" s="38">
        <v>5000</v>
      </c>
      <c r="P21" s="56">
        <v>5000</v>
      </c>
      <c r="Q21" s="34" t="s">
        <v>24</v>
      </c>
      <c r="R21" s="7"/>
      <c r="S21" s="7"/>
      <c r="T21" s="7"/>
      <c r="U21" s="7"/>
      <c r="V21" s="7"/>
      <c r="W21" s="7"/>
      <c r="X21" s="7"/>
      <c r="Y21" s="7"/>
      <c r="Z21" s="7"/>
    </row>
    <row r="22" spans="1:26" ht="33.6" customHeight="1" thickBot="1">
      <c r="A22" s="65" t="s">
        <v>89</v>
      </c>
      <c r="B22" s="66"/>
      <c r="C22" s="66"/>
      <c r="D22" s="70"/>
      <c r="E22" s="71">
        <v>5000</v>
      </c>
      <c r="F22" s="72"/>
      <c r="G22" s="72"/>
      <c r="H22" s="72"/>
      <c r="I22" s="72"/>
      <c r="J22" s="72"/>
      <c r="K22" s="72"/>
      <c r="L22" s="72"/>
      <c r="M22" s="72"/>
      <c r="N22" s="72"/>
      <c r="O22" s="72"/>
      <c r="P22" s="73"/>
      <c r="Q22" s="34" t="s">
        <v>24</v>
      </c>
      <c r="R22" s="7"/>
      <c r="S22" s="7"/>
      <c r="T22" s="7"/>
      <c r="U22" s="7"/>
      <c r="V22" s="7"/>
      <c r="W22" s="7"/>
      <c r="X22" s="7"/>
      <c r="Y22" s="7"/>
      <c r="Z22" s="7"/>
    </row>
    <row r="23" spans="1:26" ht="33.6" customHeight="1">
      <c r="A23" s="74" t="s">
        <v>90</v>
      </c>
      <c r="B23" s="75"/>
      <c r="C23" s="75"/>
      <c r="D23" s="76"/>
      <c r="E23" s="77">
        <v>5000</v>
      </c>
      <c r="F23" s="78"/>
      <c r="G23" s="78"/>
      <c r="H23" s="78"/>
      <c r="I23" s="78"/>
      <c r="J23" s="78"/>
      <c r="K23" s="78"/>
      <c r="L23" s="78"/>
      <c r="M23" s="78"/>
      <c r="N23" s="78"/>
      <c r="O23" s="78"/>
      <c r="P23" s="79"/>
      <c r="Q23" s="2" t="s">
        <v>24</v>
      </c>
      <c r="R23" s="7"/>
      <c r="S23" s="7"/>
      <c r="T23" s="7"/>
      <c r="U23" s="7"/>
      <c r="V23" s="7"/>
      <c r="W23" s="7"/>
      <c r="X23" s="7"/>
      <c r="Y23" s="7"/>
      <c r="Z23" s="7"/>
    </row>
    <row r="24" spans="1:26" ht="22.9" customHeight="1">
      <c r="A24" s="65" t="s">
        <v>91</v>
      </c>
      <c r="B24" s="66"/>
      <c r="C24" s="66"/>
      <c r="D24" s="66"/>
      <c r="E24" s="37" t="s">
        <v>12</v>
      </c>
      <c r="F24" s="37" t="s">
        <v>13</v>
      </c>
      <c r="G24" s="37" t="s">
        <v>14</v>
      </c>
      <c r="H24" s="37" t="s">
        <v>15</v>
      </c>
      <c r="I24" s="37" t="s">
        <v>96</v>
      </c>
      <c r="J24" s="37" t="s">
        <v>17</v>
      </c>
      <c r="K24" s="37" t="s">
        <v>18</v>
      </c>
      <c r="L24" s="37" t="s">
        <v>19</v>
      </c>
      <c r="M24" s="37" t="s">
        <v>20</v>
      </c>
      <c r="N24" s="37" t="s">
        <v>21</v>
      </c>
      <c r="O24" s="37" t="s">
        <v>22</v>
      </c>
      <c r="P24" s="37" t="s">
        <v>23</v>
      </c>
      <c r="Q24" s="3"/>
      <c r="R24" s="7"/>
      <c r="S24" s="7"/>
      <c r="T24" s="7"/>
      <c r="U24" s="7"/>
      <c r="V24" s="7"/>
      <c r="W24" s="7"/>
      <c r="X24" s="7"/>
      <c r="Y24" s="7"/>
      <c r="Z24" s="7"/>
    </row>
    <row r="25" spans="1:26" ht="22.9" customHeight="1">
      <c r="A25" s="66"/>
      <c r="B25" s="66"/>
      <c r="C25" s="66"/>
      <c r="D25" s="66"/>
      <c r="E25" s="30">
        <v>5000</v>
      </c>
      <c r="F25" s="30">
        <v>5000</v>
      </c>
      <c r="G25" s="30">
        <v>5000</v>
      </c>
      <c r="H25" s="30">
        <v>5000</v>
      </c>
      <c r="I25" s="30">
        <v>5000</v>
      </c>
      <c r="J25" s="30">
        <v>5000</v>
      </c>
      <c r="K25" s="30">
        <v>5000</v>
      </c>
      <c r="L25" s="30">
        <v>5000</v>
      </c>
      <c r="M25" s="30">
        <v>5000</v>
      </c>
      <c r="N25" s="30">
        <v>5000</v>
      </c>
      <c r="O25" s="30">
        <v>5000</v>
      </c>
      <c r="P25" s="30">
        <v>5000</v>
      </c>
      <c r="Q25" s="2" t="s">
        <v>24</v>
      </c>
      <c r="R25" s="7"/>
      <c r="S25" s="7"/>
      <c r="T25" s="7"/>
      <c r="U25" s="7"/>
      <c r="V25" s="7"/>
      <c r="W25" s="7"/>
      <c r="X25" s="7"/>
      <c r="Y25" s="7"/>
      <c r="Z25" s="7"/>
    </row>
    <row r="26" spans="1:26" ht="36.6" customHeight="1">
      <c r="A26" s="65" t="s">
        <v>92</v>
      </c>
      <c r="B26" s="66"/>
      <c r="C26" s="66"/>
      <c r="D26" s="66"/>
      <c r="E26" s="67">
        <v>10000</v>
      </c>
      <c r="F26" s="68"/>
      <c r="G26" s="68"/>
      <c r="H26" s="68"/>
      <c r="I26" s="68"/>
      <c r="J26" s="68"/>
      <c r="K26" s="68"/>
      <c r="L26" s="68"/>
      <c r="M26" s="68"/>
      <c r="N26" s="68"/>
      <c r="O26" s="68"/>
      <c r="P26" s="69"/>
      <c r="Q26" s="2" t="s">
        <v>24</v>
      </c>
      <c r="R26" s="7"/>
      <c r="S26" s="7"/>
      <c r="T26" s="7"/>
      <c r="U26" s="7"/>
      <c r="V26" s="7"/>
      <c r="W26" s="7"/>
      <c r="X26" s="7"/>
      <c r="Y26" s="7"/>
      <c r="Z26" s="7"/>
    </row>
    <row r="27" spans="1:26" ht="24.6" customHeight="1">
      <c r="A27" s="59" t="s">
        <v>93</v>
      </c>
      <c r="B27" s="60"/>
      <c r="C27" s="60"/>
      <c r="D27" s="61"/>
      <c r="E27" s="37" t="s">
        <v>12</v>
      </c>
      <c r="F27" s="37" t="s">
        <v>13</v>
      </c>
      <c r="G27" s="37" t="s">
        <v>14</v>
      </c>
      <c r="H27" s="37" t="s">
        <v>15</v>
      </c>
      <c r="I27" s="37" t="s">
        <v>16</v>
      </c>
      <c r="J27" s="37" t="s">
        <v>17</v>
      </c>
      <c r="K27" s="37" t="s">
        <v>18</v>
      </c>
      <c r="L27" s="37" t="s">
        <v>19</v>
      </c>
      <c r="M27" s="37" t="s">
        <v>20</v>
      </c>
      <c r="N27" s="37" t="s">
        <v>21</v>
      </c>
      <c r="O27" s="37" t="s">
        <v>22</v>
      </c>
      <c r="P27" s="37" t="s">
        <v>23</v>
      </c>
      <c r="Q27" s="3"/>
      <c r="R27" s="7"/>
      <c r="S27" s="7"/>
      <c r="T27" s="7"/>
      <c r="U27" s="7"/>
      <c r="V27" s="7"/>
      <c r="W27" s="7"/>
      <c r="X27" s="7"/>
      <c r="Y27" s="7"/>
      <c r="Z27" s="7"/>
    </row>
    <row r="28" spans="1:26" ht="24" customHeight="1">
      <c r="A28" s="62"/>
      <c r="B28" s="63"/>
      <c r="C28" s="63"/>
      <c r="D28" s="64"/>
      <c r="E28" s="35">
        <v>5000</v>
      </c>
      <c r="F28" s="35">
        <v>5000</v>
      </c>
      <c r="G28" s="35">
        <v>5000</v>
      </c>
      <c r="H28" s="35">
        <v>5000</v>
      </c>
      <c r="I28" s="35">
        <v>5000</v>
      </c>
      <c r="J28" s="35">
        <v>5000</v>
      </c>
      <c r="K28" s="35">
        <v>5000</v>
      </c>
      <c r="L28" s="35">
        <v>5000</v>
      </c>
      <c r="M28" s="35">
        <v>5000</v>
      </c>
      <c r="N28" s="35">
        <v>5000</v>
      </c>
      <c r="O28" s="35">
        <v>5000</v>
      </c>
      <c r="P28" s="35">
        <v>5000</v>
      </c>
      <c r="Q28" s="2" t="s">
        <v>24</v>
      </c>
      <c r="R28" s="48"/>
      <c r="S28" s="7"/>
      <c r="T28" s="7"/>
      <c r="U28" s="7"/>
      <c r="V28" s="7"/>
      <c r="W28" s="7"/>
      <c r="X28" s="7"/>
      <c r="Y28" s="7"/>
      <c r="Z28" s="7"/>
    </row>
    <row r="29" spans="1:26" ht="34.9" customHeight="1">
      <c r="A29" s="65" t="s">
        <v>94</v>
      </c>
      <c r="B29" s="66"/>
      <c r="C29" s="66"/>
      <c r="D29" s="66"/>
      <c r="E29" s="67">
        <v>10000</v>
      </c>
      <c r="F29" s="68"/>
      <c r="G29" s="68"/>
      <c r="H29" s="68"/>
      <c r="I29" s="68"/>
      <c r="J29" s="68"/>
      <c r="K29" s="68"/>
      <c r="L29" s="68"/>
      <c r="M29" s="68"/>
      <c r="N29" s="68"/>
      <c r="O29" s="68"/>
      <c r="P29" s="69"/>
      <c r="Q29" s="2" t="s">
        <v>24</v>
      </c>
      <c r="R29" s="7"/>
      <c r="S29" s="7"/>
      <c r="T29" s="7"/>
      <c r="U29" s="7"/>
      <c r="V29" s="7"/>
      <c r="W29" s="7"/>
      <c r="X29" s="7"/>
      <c r="Y29" s="7"/>
      <c r="Z29" s="7"/>
    </row>
    <row r="30" spans="1:26">
      <c r="A30" s="7" t="s">
        <v>26</v>
      </c>
      <c r="B30" s="7"/>
      <c r="C30" s="7"/>
      <c r="D30" s="7"/>
      <c r="E30" s="7"/>
      <c r="F30" s="7"/>
      <c r="G30" s="7"/>
      <c r="H30" s="7"/>
      <c r="I30" s="7"/>
      <c r="J30" s="7"/>
      <c r="K30" s="7"/>
      <c r="L30" s="7"/>
      <c r="M30" s="7"/>
      <c r="N30" s="7"/>
      <c r="O30" s="7"/>
      <c r="P30" s="7"/>
      <c r="Q30" s="7"/>
      <c r="R30" s="7"/>
      <c r="S30" s="7"/>
      <c r="T30" s="7"/>
      <c r="U30" s="7"/>
      <c r="V30" s="7"/>
      <c r="W30" s="7"/>
      <c r="X30" s="7"/>
      <c r="Y30" s="7"/>
      <c r="Z30" s="7"/>
    </row>
    <row r="31" spans="1:26">
      <c r="A31" s="7" t="s">
        <v>115</v>
      </c>
      <c r="B31" s="7"/>
      <c r="C31" s="7"/>
      <c r="D31" s="7"/>
      <c r="E31" s="7"/>
      <c r="F31" s="7"/>
      <c r="G31" s="7"/>
      <c r="H31" s="7"/>
      <c r="I31" s="7"/>
      <c r="J31" s="7"/>
      <c r="K31" s="7"/>
      <c r="L31" s="7"/>
      <c r="M31" s="7"/>
      <c r="N31" s="7"/>
      <c r="O31" s="7"/>
      <c r="P31" s="7"/>
      <c r="Q31" s="7"/>
      <c r="R31" s="7"/>
      <c r="S31" s="7"/>
      <c r="T31" s="7"/>
      <c r="U31" s="7"/>
      <c r="V31" s="7"/>
      <c r="W31" s="7"/>
      <c r="X31" s="7"/>
      <c r="Y31" s="7"/>
      <c r="Z31" s="7"/>
    </row>
    <row r="32" spans="1:26">
      <c r="A32" s="7"/>
      <c r="B32" s="8" t="s">
        <v>80</v>
      </c>
      <c r="C32" s="7"/>
      <c r="D32" s="7"/>
      <c r="E32" s="7"/>
      <c r="F32" s="7"/>
      <c r="G32" s="7"/>
      <c r="H32" s="7"/>
      <c r="I32" s="7"/>
      <c r="J32" s="7"/>
      <c r="K32" s="7"/>
      <c r="L32" s="7"/>
      <c r="M32" s="7"/>
      <c r="N32" s="7"/>
      <c r="O32" s="7"/>
      <c r="P32" s="7"/>
      <c r="Q32" s="7"/>
      <c r="R32" s="7"/>
      <c r="S32" s="7"/>
      <c r="T32" s="7"/>
      <c r="U32" s="7"/>
      <c r="V32" s="7"/>
      <c r="W32" s="7"/>
      <c r="X32" s="7"/>
      <c r="Y32" s="7"/>
      <c r="Z32" s="7"/>
    </row>
    <row r="33" spans="1:26">
      <c r="A33" s="7"/>
      <c r="B33" s="8" t="s">
        <v>112</v>
      </c>
      <c r="C33" s="7"/>
      <c r="D33" s="7"/>
      <c r="E33" s="7"/>
      <c r="F33" s="7"/>
      <c r="G33" s="7"/>
      <c r="H33" s="7"/>
      <c r="I33" s="7"/>
      <c r="J33" s="7"/>
      <c r="K33" s="7"/>
      <c r="L33" s="7"/>
      <c r="M33" s="7"/>
      <c r="N33" s="7"/>
      <c r="O33" s="7"/>
      <c r="P33" s="7"/>
      <c r="Q33" s="7"/>
      <c r="R33" s="7"/>
      <c r="S33" s="7"/>
      <c r="T33" s="7"/>
      <c r="U33" s="7"/>
      <c r="V33" s="7"/>
      <c r="W33" s="7"/>
      <c r="X33" s="7"/>
      <c r="Y33" s="7"/>
      <c r="Z33" s="7"/>
    </row>
    <row r="34" spans="1:26">
      <c r="A34" s="7"/>
      <c r="B34" s="8" t="s">
        <v>103</v>
      </c>
      <c r="C34" s="7"/>
      <c r="D34" s="7"/>
      <c r="E34" s="7"/>
      <c r="F34" s="7"/>
      <c r="G34" s="7"/>
      <c r="H34" s="7"/>
      <c r="I34" s="7"/>
      <c r="J34" s="7"/>
      <c r="K34" s="7"/>
      <c r="L34" s="7"/>
      <c r="M34" s="7"/>
      <c r="N34" s="7"/>
      <c r="O34" s="7"/>
      <c r="P34" s="7"/>
      <c r="Q34" s="7"/>
      <c r="R34" s="7"/>
      <c r="S34" s="7"/>
      <c r="T34" s="7"/>
      <c r="U34" s="7"/>
      <c r="V34" s="7"/>
      <c r="W34" s="7"/>
      <c r="X34" s="7"/>
      <c r="Y34" s="7"/>
      <c r="Z34" s="7"/>
    </row>
    <row r="35" spans="1:26">
      <c r="A35" s="7"/>
      <c r="B35" s="8" t="s">
        <v>102</v>
      </c>
      <c r="C35" s="7"/>
      <c r="D35" s="7"/>
      <c r="E35" s="7"/>
      <c r="F35" s="7"/>
      <c r="G35" s="7"/>
      <c r="H35" s="7"/>
      <c r="I35" s="7"/>
      <c r="J35" s="7"/>
      <c r="K35" s="7"/>
      <c r="L35" s="7"/>
      <c r="M35" s="7"/>
      <c r="N35" s="7"/>
      <c r="O35" s="7"/>
      <c r="P35" s="7"/>
      <c r="Q35" s="7"/>
      <c r="R35" s="7"/>
      <c r="S35" s="7"/>
      <c r="T35" s="7"/>
      <c r="U35" s="7"/>
      <c r="V35" s="7"/>
      <c r="W35" s="7"/>
      <c r="X35" s="7"/>
      <c r="Y35" s="7"/>
      <c r="Z35" s="7"/>
    </row>
    <row r="36" spans="1:26">
      <c r="A36" s="7"/>
      <c r="B36" s="8" t="s">
        <v>101</v>
      </c>
      <c r="C36" s="7"/>
      <c r="D36" s="7"/>
      <c r="E36" s="7"/>
      <c r="F36" s="7"/>
      <c r="G36" s="7"/>
      <c r="H36" s="7"/>
      <c r="I36" s="7"/>
      <c r="J36" s="7"/>
      <c r="K36" s="7"/>
      <c r="L36" s="7"/>
      <c r="M36" s="7"/>
      <c r="N36" s="7"/>
      <c r="O36" s="7"/>
      <c r="P36" s="7"/>
      <c r="Q36" s="7"/>
      <c r="R36" s="7"/>
      <c r="S36" s="7"/>
      <c r="T36" s="7"/>
      <c r="U36" s="7"/>
      <c r="V36" s="7"/>
      <c r="W36" s="7"/>
      <c r="X36" s="7"/>
      <c r="Y36" s="7"/>
      <c r="Z36" s="7"/>
    </row>
    <row r="37" spans="1:26">
      <c r="A37" s="7"/>
      <c r="B37" s="8" t="s">
        <v>113</v>
      </c>
      <c r="C37" s="7"/>
      <c r="D37" s="7"/>
      <c r="E37" s="7"/>
      <c r="F37" s="7"/>
      <c r="G37" s="7"/>
      <c r="H37" s="7"/>
      <c r="I37" s="7"/>
      <c r="J37" s="7"/>
      <c r="K37" s="7"/>
      <c r="L37" s="7"/>
      <c r="M37" s="7"/>
      <c r="N37" s="7"/>
      <c r="O37" s="7"/>
      <c r="P37" s="7"/>
      <c r="Q37" s="7"/>
      <c r="R37" s="7"/>
      <c r="S37" s="7"/>
      <c r="T37" s="7"/>
      <c r="U37" s="7"/>
      <c r="V37" s="7"/>
      <c r="W37" s="7"/>
      <c r="X37" s="7"/>
      <c r="Y37" s="7"/>
      <c r="Z37" s="7"/>
    </row>
    <row r="38" spans="1:26">
      <c r="A38" s="7"/>
      <c r="B38" s="7" t="s">
        <v>110</v>
      </c>
      <c r="C38" s="7"/>
      <c r="D38" s="7"/>
      <c r="E38" s="7"/>
      <c r="F38" s="7"/>
      <c r="G38" s="7"/>
      <c r="H38" s="7"/>
      <c r="I38" s="7"/>
      <c r="J38" s="7"/>
      <c r="K38" s="7"/>
      <c r="L38" s="7"/>
      <c r="M38" s="7"/>
      <c r="N38" s="7"/>
      <c r="O38" s="7"/>
      <c r="P38" s="7"/>
      <c r="Q38" s="7"/>
      <c r="R38" s="7"/>
      <c r="S38" s="7"/>
      <c r="T38" s="7"/>
      <c r="U38" s="7"/>
      <c r="V38" s="7"/>
      <c r="W38" s="7"/>
      <c r="X38" s="7"/>
      <c r="Y38" s="7"/>
      <c r="Z38" s="7"/>
    </row>
    <row r="39" spans="1:26">
      <c r="A39" s="7" t="s">
        <v>97</v>
      </c>
      <c r="B39" s="7"/>
      <c r="C39" s="7"/>
      <c r="D39" s="7"/>
      <c r="E39" s="7"/>
      <c r="F39" s="7"/>
      <c r="G39" s="7"/>
      <c r="H39" s="7"/>
      <c r="I39" s="7"/>
      <c r="J39" s="7"/>
      <c r="K39" s="7"/>
      <c r="L39" s="7"/>
      <c r="M39" s="7"/>
      <c r="N39" s="7"/>
      <c r="O39" s="7"/>
      <c r="P39" s="7"/>
      <c r="Q39" s="7"/>
      <c r="R39" s="7"/>
      <c r="S39" s="7"/>
      <c r="T39" s="7"/>
      <c r="U39" s="7"/>
      <c r="V39" s="7"/>
      <c r="W39" s="7"/>
      <c r="X39" s="7"/>
      <c r="Y39" s="7"/>
      <c r="Z39" s="7"/>
    </row>
    <row r="40" spans="1:26">
      <c r="A40" s="7"/>
      <c r="B40" s="7" t="s">
        <v>116</v>
      </c>
      <c r="C40" s="7"/>
      <c r="D40" s="7"/>
      <c r="E40" s="7"/>
      <c r="F40" s="7"/>
      <c r="G40" s="7"/>
      <c r="H40" s="7"/>
      <c r="I40" s="7"/>
      <c r="J40" s="7"/>
      <c r="K40" s="7"/>
      <c r="L40" s="7"/>
      <c r="M40" s="7"/>
      <c r="N40" s="7"/>
      <c r="O40" s="7"/>
      <c r="P40" s="7"/>
      <c r="Q40" s="7"/>
      <c r="R40" s="7"/>
      <c r="S40" s="7"/>
      <c r="T40" s="7"/>
      <c r="U40" s="7"/>
      <c r="V40" s="7"/>
      <c r="W40" s="7"/>
      <c r="X40" s="7"/>
      <c r="Y40" s="7"/>
      <c r="Z40" s="7"/>
    </row>
    <row r="41" spans="1:26">
      <c r="A41" s="7"/>
      <c r="B41" s="7" t="s">
        <v>111</v>
      </c>
      <c r="C41" s="7"/>
      <c r="D41" s="7"/>
      <c r="E41" s="7"/>
      <c r="F41" s="7"/>
      <c r="G41" s="7"/>
      <c r="H41" s="7"/>
      <c r="I41" s="7"/>
      <c r="J41" s="7"/>
      <c r="K41" s="7"/>
      <c r="L41" s="7"/>
      <c r="M41" s="7"/>
      <c r="N41" s="7"/>
      <c r="O41" s="7"/>
      <c r="P41" s="7"/>
      <c r="Q41" s="7"/>
      <c r="R41" s="7"/>
      <c r="S41" s="7"/>
      <c r="T41" s="7"/>
      <c r="U41" s="7"/>
      <c r="V41" s="7"/>
      <c r="W41" s="7"/>
      <c r="X41" s="7"/>
      <c r="Y41" s="7"/>
      <c r="Z41" s="7"/>
    </row>
  </sheetData>
  <sheetProtection algorithmName="SHA-512" hashValue="d2gz6KkUDGKOQoekyEoOneoyGCTDE2dEZcHxQkLtnOSfwy8BmrAXKkPcEgb1cVx/Y0Z1IdbkICyfRfsHlDk40w==" saltValue="KPOUbFRuf/FuOJ1HxkaIXA==" spinCount="100000" sheet="1" objects="1" scenarios="1"/>
  <dataConsolidate/>
  <mergeCells count="28">
    <mergeCell ref="A2:B2"/>
    <mergeCell ref="A4:Q4"/>
    <mergeCell ref="A6:Q6"/>
    <mergeCell ref="M11:Q11"/>
    <mergeCell ref="A12:D12"/>
    <mergeCell ref="E12:P12"/>
    <mergeCell ref="A20:D21"/>
    <mergeCell ref="A13:D13"/>
    <mergeCell ref="E13:P13"/>
    <mergeCell ref="A14:D14"/>
    <mergeCell ref="E14:P14"/>
    <mergeCell ref="A15:D15"/>
    <mergeCell ref="E15:P15"/>
    <mergeCell ref="A16:D16"/>
    <mergeCell ref="E16:P16"/>
    <mergeCell ref="A17:D17"/>
    <mergeCell ref="E17:P17"/>
    <mergeCell ref="A18:D19"/>
    <mergeCell ref="A27:D28"/>
    <mergeCell ref="A29:D29"/>
    <mergeCell ref="E29:P29"/>
    <mergeCell ref="A22:D22"/>
    <mergeCell ref="E22:P22"/>
    <mergeCell ref="A23:D23"/>
    <mergeCell ref="E23:P23"/>
    <mergeCell ref="A24:D25"/>
    <mergeCell ref="A26:D26"/>
    <mergeCell ref="E26:P26"/>
  </mergeCells>
  <phoneticPr fontId="3"/>
  <conditionalFormatting sqref="E29:P29">
    <cfRule type="cellIs" dxfId="40" priority="6" operator="lessThan">
      <formula>1000</formula>
    </cfRule>
  </conditionalFormatting>
  <conditionalFormatting sqref="E26:P26">
    <cfRule type="cellIs" dxfId="39" priority="5" operator="lessThan">
      <formula>1000</formula>
    </cfRule>
  </conditionalFormatting>
  <conditionalFormatting sqref="E22:E23 E19:P19">
    <cfRule type="cellIs" dxfId="38" priority="4" operator="greaterThan">
      <formula>$E$17</formula>
    </cfRule>
  </conditionalFormatting>
  <conditionalFormatting sqref="E28:P28">
    <cfRule type="cellIs" dxfId="37" priority="3" operator="greaterThan">
      <formula>$E$26</formula>
    </cfRule>
  </conditionalFormatting>
  <conditionalFormatting sqref="E21:P21">
    <cfRule type="cellIs" dxfId="36" priority="2" operator="greaterThan">
      <formula>$E$17</formula>
    </cfRule>
  </conditionalFormatting>
  <conditionalFormatting sqref="E25:P25">
    <cfRule type="cellIs" dxfId="35" priority="1" operator="greaterThan">
      <formula>$E$23</formula>
    </cfRule>
  </conditionalFormatting>
  <dataValidations count="5">
    <dataValidation type="whole" operator="lessThanOrEqual" allowBlank="1" showInputMessage="1" showErrorMessage="1" error="未落札の送電可能容量以下の整数値で入力してください" sqref="E25:P25" xr:uid="{0C21BBD5-D5EF-4034-95A2-3E513F49B4A2}">
      <formula1>$E$23</formula1>
    </dataValidation>
    <dataValidation type="whole" operator="lessThanOrEqual" allowBlank="1" showInputMessage="1" showErrorMessage="1" error="各月の供給力の最大値以下の整数値で入力してください" sqref="E28:P28" xr:uid="{EBB96F93-E4C2-42A2-972E-D6718069E124}">
      <formula1>$E$26</formula1>
    </dataValidation>
    <dataValidation type="list" allowBlank="1" showInputMessage="1" showErrorMessage="1" sqref="E16:P16" xr:uid="{956A8B27-A945-4609-925F-4ED516844C79}">
      <formula1>"北海道,東北,東京,中部,北陸,関西,中国,四国,九州"</formula1>
    </dataValidation>
    <dataValidation type="whole" operator="lessThanOrEqual" allowBlank="1" showInputMessage="1" showErrorMessage="1" error="設備容量以下の整数値で入力してください" sqref="E19:P19 E21:E23 F21:P21" xr:uid="{0F29F61D-2FBF-4E37-8B09-EA917368644C}">
      <formula1>$E$17</formula1>
    </dataValidation>
    <dataValidation type="whole" operator="greaterThanOrEqual" allowBlank="1" showInputMessage="1" showErrorMessage="1" error="1,000以上の整数値で入力してください" sqref="E17:P17" xr:uid="{8BB91123-D6BE-42F1-ACF5-B6216CDC726C}">
      <formula1>1000</formula1>
    </dataValidation>
  </dataValidations>
  <pageMargins left="0.11811023622047245" right="0.11811023622047245" top="0.35433070866141736" bottom="0.35433070866141736" header="0.31496062992125984" footer="0.31496062992125984"/>
  <pageSetup paperSize="9" scale="6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0</xdr:col>
                    <xdr:colOff>161925</xdr:colOff>
                    <xdr:row>7</xdr:row>
                    <xdr:rowOff>152400</xdr:rowOff>
                  </from>
                  <to>
                    <xdr:col>1</xdr:col>
                    <xdr:colOff>95250</xdr:colOff>
                    <xdr:row>9</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7AD5A8F8-9AE1-452C-B776-8A9DF895865F}">
          <x14:formula1>
            <xm:f>リスト!$C$5:$C$21</xm:f>
          </x14:formula1>
          <xm:sqref>E15:P15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0ABFD-F617-4746-B4BB-A33FE9A88E79}">
  <sheetPr>
    <tabColor rgb="FF0000CC"/>
    <pageSetUpPr fitToPage="1"/>
  </sheetPr>
  <dimension ref="A1:Z43"/>
  <sheetViews>
    <sheetView view="pageBreakPreview" zoomScale="60" zoomScaleNormal="70" workbookViewId="0"/>
  </sheetViews>
  <sheetFormatPr defaultColWidth="9" defaultRowHeight="15.75"/>
  <cols>
    <col min="1" max="4" width="5.625" style="18" customWidth="1"/>
    <col min="5" max="16" width="10.25" style="18" bestFit="1" customWidth="1"/>
    <col min="17" max="20" width="5.625" style="18" customWidth="1"/>
    <col min="21" max="16384" width="9" style="18"/>
  </cols>
  <sheetData>
    <row r="1" spans="1:26" ht="16.5">
      <c r="A1" s="12" t="s">
        <v>55</v>
      </c>
      <c r="B1" s="12"/>
      <c r="C1" s="12"/>
      <c r="D1" s="12"/>
      <c r="E1" s="12"/>
      <c r="F1" s="36" t="s">
        <v>57</v>
      </c>
      <c r="G1" s="36"/>
      <c r="H1" s="36"/>
      <c r="I1" s="14" t="s">
        <v>56</v>
      </c>
      <c r="J1" s="7"/>
      <c r="K1" s="7"/>
      <c r="L1" s="7"/>
      <c r="M1" s="7"/>
      <c r="N1" s="7"/>
      <c r="O1" s="7"/>
      <c r="P1" s="7"/>
      <c r="Q1" s="7"/>
      <c r="R1" s="7"/>
      <c r="S1" s="7"/>
      <c r="T1" s="7"/>
      <c r="U1" s="7"/>
      <c r="V1" s="7"/>
      <c r="W1" s="7"/>
      <c r="X1" s="7"/>
      <c r="Y1" s="7"/>
      <c r="Z1" s="7"/>
    </row>
    <row r="2" spans="1:26" ht="16.5">
      <c r="A2" s="89" t="s">
        <v>0</v>
      </c>
      <c r="B2" s="90"/>
      <c r="C2" s="26"/>
      <c r="D2" s="26"/>
      <c r="E2" s="26"/>
      <c r="F2" s="26"/>
      <c r="G2" s="26"/>
      <c r="H2" s="26"/>
      <c r="I2" s="26"/>
      <c r="J2" s="26"/>
      <c r="K2" s="26"/>
      <c r="L2" s="26"/>
      <c r="M2" s="26"/>
      <c r="N2" s="26"/>
      <c r="O2" s="26"/>
      <c r="P2" s="26"/>
      <c r="Q2" s="26"/>
      <c r="R2" s="7"/>
      <c r="S2" s="7"/>
      <c r="T2" s="7"/>
      <c r="U2" s="7"/>
      <c r="V2" s="7"/>
      <c r="W2" s="7"/>
      <c r="X2" s="7"/>
      <c r="Y2" s="7"/>
      <c r="Z2" s="7"/>
    </row>
    <row r="3" spans="1:26" ht="16.5">
      <c r="A3" s="57" t="s">
        <v>117</v>
      </c>
      <c r="B3" s="27"/>
      <c r="C3" s="26"/>
      <c r="D3" s="26"/>
      <c r="E3" s="26"/>
      <c r="F3" s="26"/>
      <c r="G3" s="26"/>
      <c r="H3" s="26"/>
      <c r="I3" s="26"/>
      <c r="J3" s="26"/>
      <c r="K3" s="26"/>
      <c r="L3" s="26"/>
      <c r="M3" s="26"/>
      <c r="N3" s="26"/>
      <c r="O3" s="26"/>
      <c r="P3" s="26"/>
      <c r="Q3" s="26"/>
      <c r="R3" s="7"/>
      <c r="S3" s="7"/>
      <c r="T3" s="7"/>
      <c r="U3" s="7"/>
      <c r="V3" s="7"/>
      <c r="W3" s="7"/>
      <c r="X3" s="7"/>
      <c r="Y3" s="7"/>
      <c r="Z3" s="7"/>
    </row>
    <row r="4" spans="1:26" ht="16.5">
      <c r="A4" s="91" t="s">
        <v>95</v>
      </c>
      <c r="B4" s="91"/>
      <c r="C4" s="91"/>
      <c r="D4" s="91"/>
      <c r="E4" s="91"/>
      <c r="F4" s="91"/>
      <c r="G4" s="91"/>
      <c r="H4" s="91"/>
      <c r="I4" s="91"/>
      <c r="J4" s="91"/>
      <c r="K4" s="91"/>
      <c r="L4" s="91"/>
      <c r="M4" s="91"/>
      <c r="N4" s="91"/>
      <c r="O4" s="91"/>
      <c r="P4" s="91"/>
      <c r="Q4" s="91"/>
      <c r="R4" s="7"/>
      <c r="S4" s="7"/>
      <c r="T4" s="7"/>
      <c r="U4" s="7"/>
      <c r="V4" s="7"/>
      <c r="W4" s="7"/>
      <c r="X4" s="7"/>
      <c r="Y4" s="7"/>
      <c r="Z4" s="7"/>
    </row>
    <row r="5" spans="1:26" ht="16.5">
      <c r="A5" s="26"/>
      <c r="B5" s="26"/>
      <c r="C5" s="26"/>
      <c r="D5" s="26"/>
      <c r="E5" s="26"/>
      <c r="F5" s="26"/>
      <c r="G5" s="26"/>
      <c r="H5" s="26"/>
      <c r="I5" s="26"/>
      <c r="J5" s="26"/>
      <c r="K5" s="26"/>
      <c r="L5" s="26"/>
      <c r="M5" s="26"/>
      <c r="N5" s="26"/>
      <c r="O5" s="26"/>
      <c r="P5" s="26"/>
      <c r="Q5" s="26"/>
      <c r="R5" s="7"/>
      <c r="S5" s="7"/>
      <c r="T5" s="7"/>
      <c r="U5" s="7"/>
      <c r="V5" s="7"/>
      <c r="W5" s="7"/>
      <c r="X5" s="7"/>
      <c r="Y5" s="7"/>
      <c r="Z5" s="7"/>
    </row>
    <row r="6" spans="1:26" ht="16.5">
      <c r="A6" s="91" t="s">
        <v>60</v>
      </c>
      <c r="B6" s="91"/>
      <c r="C6" s="91"/>
      <c r="D6" s="91"/>
      <c r="E6" s="91"/>
      <c r="F6" s="91"/>
      <c r="G6" s="91"/>
      <c r="H6" s="91"/>
      <c r="I6" s="91"/>
      <c r="J6" s="91"/>
      <c r="K6" s="91"/>
      <c r="L6" s="91"/>
      <c r="M6" s="91"/>
      <c r="N6" s="91"/>
      <c r="O6" s="91"/>
      <c r="P6" s="91"/>
      <c r="Q6" s="91"/>
      <c r="R6" s="7"/>
      <c r="S6" s="7"/>
      <c r="T6" s="7"/>
      <c r="U6" s="7"/>
      <c r="V6" s="7"/>
      <c r="W6" s="7"/>
      <c r="X6" s="7"/>
      <c r="Y6" s="7"/>
      <c r="Z6" s="7"/>
    </row>
    <row r="7" spans="1:26" ht="16.5">
      <c r="A7" s="43"/>
      <c r="B7" s="43"/>
      <c r="C7" s="43"/>
      <c r="D7" s="43"/>
      <c r="E7" s="43"/>
      <c r="F7" s="43"/>
      <c r="G7" s="43"/>
      <c r="H7" s="43"/>
      <c r="I7" s="43"/>
      <c r="J7" s="43"/>
      <c r="K7" s="43"/>
      <c r="L7" s="43"/>
      <c r="M7" s="43"/>
      <c r="N7" s="43"/>
      <c r="O7" s="43"/>
      <c r="P7" s="43"/>
      <c r="Q7" s="43"/>
      <c r="R7" s="7"/>
      <c r="S7" s="7"/>
      <c r="T7" s="7"/>
      <c r="U7" s="7"/>
      <c r="V7" s="7"/>
      <c r="W7" s="7"/>
      <c r="X7" s="7"/>
      <c r="Y7" s="7"/>
      <c r="Z7" s="7"/>
    </row>
    <row r="8" spans="1:26" ht="16.5">
      <c r="A8" s="45" t="s">
        <v>114</v>
      </c>
      <c r="B8" s="43"/>
      <c r="C8" s="43"/>
      <c r="D8" s="43"/>
      <c r="E8" s="43"/>
      <c r="F8" s="43"/>
      <c r="G8" s="43"/>
      <c r="H8" s="43"/>
      <c r="I8" s="43"/>
      <c r="J8" s="43"/>
      <c r="K8" s="43"/>
      <c r="L8" s="43"/>
      <c r="M8" s="43"/>
      <c r="N8" s="43"/>
      <c r="O8" s="43"/>
      <c r="P8" s="43"/>
      <c r="Q8" s="43"/>
      <c r="R8" s="7"/>
      <c r="S8" s="7"/>
      <c r="T8" s="7"/>
      <c r="U8" s="7"/>
      <c r="V8" s="7"/>
      <c r="W8" s="7"/>
      <c r="X8" s="7"/>
      <c r="Y8" s="7"/>
      <c r="Z8" s="7"/>
    </row>
    <row r="9" spans="1:26" ht="19.5">
      <c r="A9" s="43"/>
      <c r="B9" s="46" t="s">
        <v>71</v>
      </c>
      <c r="C9" s="43"/>
      <c r="D9" s="43"/>
      <c r="E9" s="43"/>
      <c r="F9" s="43"/>
      <c r="G9" s="43"/>
      <c r="H9" s="43"/>
      <c r="I9" s="43"/>
      <c r="J9" s="43"/>
      <c r="K9" s="43"/>
      <c r="L9" s="43"/>
      <c r="M9" s="43"/>
      <c r="N9" s="43"/>
      <c r="O9" s="43"/>
      <c r="P9" s="43"/>
      <c r="Q9" s="43"/>
      <c r="R9" s="7"/>
      <c r="S9" s="7"/>
      <c r="T9" s="7"/>
      <c r="U9" s="7"/>
      <c r="V9" s="7"/>
      <c r="W9" s="7"/>
      <c r="X9" s="7"/>
      <c r="Y9" s="7"/>
      <c r="Z9" s="7"/>
    </row>
    <row r="10" spans="1:26" ht="16.5">
      <c r="A10" s="43"/>
      <c r="B10" s="47"/>
      <c r="C10" s="43"/>
      <c r="D10" s="43"/>
      <c r="E10" s="43"/>
      <c r="F10" s="43"/>
      <c r="G10" s="43"/>
      <c r="H10" s="43"/>
      <c r="I10" s="43"/>
      <c r="J10" s="43"/>
      <c r="K10" s="43"/>
      <c r="L10" s="43"/>
      <c r="M10" s="43"/>
      <c r="N10" s="43"/>
      <c r="O10" s="43"/>
      <c r="P10" s="43"/>
      <c r="Q10" s="43"/>
      <c r="R10" s="7"/>
      <c r="S10" s="7"/>
      <c r="T10" s="7"/>
      <c r="U10" s="7"/>
      <c r="V10" s="7"/>
      <c r="W10" s="7"/>
      <c r="X10" s="7"/>
      <c r="Y10" s="7"/>
      <c r="Z10" s="7"/>
    </row>
    <row r="11" spans="1:26" ht="16.5">
      <c r="A11" s="29"/>
      <c r="B11" s="29"/>
      <c r="C11" s="29"/>
      <c r="D11" s="29"/>
      <c r="E11" s="29"/>
      <c r="F11" s="29"/>
      <c r="G11" s="29"/>
      <c r="H11" s="29"/>
      <c r="I11" s="29"/>
      <c r="J11" s="29"/>
      <c r="K11" s="29"/>
      <c r="L11" s="29"/>
      <c r="M11" s="92" t="s">
        <v>69</v>
      </c>
      <c r="N11" s="92"/>
      <c r="O11" s="92"/>
      <c r="P11" s="92"/>
      <c r="Q11" s="92"/>
      <c r="R11" s="7"/>
      <c r="S11" s="7"/>
      <c r="T11" s="7"/>
      <c r="U11" s="7"/>
      <c r="V11" s="7"/>
      <c r="W11" s="7"/>
      <c r="X11" s="7"/>
      <c r="Y11" s="7"/>
      <c r="Z11" s="7"/>
    </row>
    <row r="12" spans="1:26" ht="24" customHeight="1" thickBot="1">
      <c r="A12" s="66" t="s">
        <v>1</v>
      </c>
      <c r="B12" s="66"/>
      <c r="C12" s="66"/>
      <c r="D12" s="66"/>
      <c r="E12" s="93" t="s">
        <v>25</v>
      </c>
      <c r="F12" s="94"/>
      <c r="G12" s="94"/>
      <c r="H12" s="94"/>
      <c r="I12" s="94"/>
      <c r="J12" s="94"/>
      <c r="K12" s="94"/>
      <c r="L12" s="94"/>
      <c r="M12" s="94"/>
      <c r="N12" s="94"/>
      <c r="O12" s="94"/>
      <c r="P12" s="95"/>
      <c r="Q12" s="21" t="s">
        <v>2</v>
      </c>
      <c r="R12" s="7"/>
      <c r="S12" s="7"/>
      <c r="T12" s="7"/>
      <c r="U12" s="7"/>
      <c r="V12" s="7"/>
      <c r="W12" s="7"/>
      <c r="X12" s="7"/>
      <c r="Y12" s="7"/>
      <c r="Z12" s="7"/>
    </row>
    <row r="13" spans="1:26" ht="24" customHeight="1">
      <c r="A13" s="66" t="s">
        <v>3</v>
      </c>
      <c r="B13" s="66"/>
      <c r="C13" s="66"/>
      <c r="D13" s="70"/>
      <c r="E13" s="80"/>
      <c r="F13" s="81"/>
      <c r="G13" s="81"/>
      <c r="H13" s="81"/>
      <c r="I13" s="81"/>
      <c r="J13" s="81"/>
      <c r="K13" s="81"/>
      <c r="L13" s="81"/>
      <c r="M13" s="81"/>
      <c r="N13" s="81"/>
      <c r="O13" s="81"/>
      <c r="P13" s="82"/>
      <c r="Q13" s="33"/>
      <c r="R13" s="7"/>
      <c r="S13" s="7"/>
      <c r="T13" s="7"/>
      <c r="U13" s="7"/>
      <c r="V13" s="7"/>
      <c r="W13" s="7"/>
      <c r="X13" s="7"/>
      <c r="Y13" s="7"/>
      <c r="Z13" s="7"/>
    </row>
    <row r="14" spans="1:26" ht="30" customHeight="1">
      <c r="A14" s="65" t="s">
        <v>4</v>
      </c>
      <c r="B14" s="65"/>
      <c r="C14" s="65"/>
      <c r="D14" s="74"/>
      <c r="E14" s="83" t="s">
        <v>68</v>
      </c>
      <c r="F14" s="84"/>
      <c r="G14" s="84"/>
      <c r="H14" s="84"/>
      <c r="I14" s="84"/>
      <c r="J14" s="84"/>
      <c r="K14" s="84"/>
      <c r="L14" s="84"/>
      <c r="M14" s="84"/>
      <c r="N14" s="84"/>
      <c r="O14" s="84"/>
      <c r="P14" s="85"/>
      <c r="Q14" s="33"/>
      <c r="R14" s="7"/>
      <c r="S14" s="7"/>
      <c r="T14" s="7"/>
      <c r="U14" s="7"/>
      <c r="V14" s="7"/>
      <c r="W14" s="7"/>
      <c r="X14" s="7"/>
      <c r="Y14" s="7"/>
      <c r="Z14" s="7"/>
    </row>
    <row r="15" spans="1:26" ht="24" customHeight="1">
      <c r="A15" s="66" t="s">
        <v>5</v>
      </c>
      <c r="B15" s="66"/>
      <c r="C15" s="66"/>
      <c r="D15" s="70"/>
      <c r="E15" s="83"/>
      <c r="F15" s="84"/>
      <c r="G15" s="84"/>
      <c r="H15" s="84"/>
      <c r="I15" s="84"/>
      <c r="J15" s="84"/>
      <c r="K15" s="84"/>
      <c r="L15" s="84"/>
      <c r="M15" s="84"/>
      <c r="N15" s="84"/>
      <c r="O15" s="84"/>
      <c r="P15" s="85"/>
      <c r="Q15" s="33"/>
      <c r="R15" s="7"/>
      <c r="S15" s="7"/>
      <c r="T15" s="7"/>
      <c r="U15" s="7"/>
      <c r="V15" s="7"/>
      <c r="W15" s="7"/>
      <c r="X15" s="7"/>
      <c r="Y15" s="7"/>
      <c r="Z15" s="7"/>
    </row>
    <row r="16" spans="1:26" ht="24" customHeight="1">
      <c r="A16" s="66" t="s">
        <v>6</v>
      </c>
      <c r="B16" s="66"/>
      <c r="C16" s="66"/>
      <c r="D16" s="70"/>
      <c r="E16" s="83"/>
      <c r="F16" s="84"/>
      <c r="G16" s="84"/>
      <c r="H16" s="84"/>
      <c r="I16" s="84"/>
      <c r="J16" s="84"/>
      <c r="K16" s="84"/>
      <c r="L16" s="84"/>
      <c r="M16" s="84"/>
      <c r="N16" s="84"/>
      <c r="O16" s="84"/>
      <c r="P16" s="85"/>
      <c r="Q16" s="33"/>
      <c r="R16" s="7"/>
      <c r="S16" s="7"/>
      <c r="T16" s="7"/>
      <c r="U16" s="7"/>
      <c r="V16" s="7"/>
      <c r="W16" s="7"/>
      <c r="X16" s="7"/>
      <c r="Y16" s="7"/>
      <c r="Z16" s="7"/>
    </row>
    <row r="17" spans="1:26" ht="24" customHeight="1">
      <c r="A17" s="66" t="s">
        <v>7</v>
      </c>
      <c r="B17" s="66"/>
      <c r="C17" s="66"/>
      <c r="D17" s="70"/>
      <c r="E17" s="86"/>
      <c r="F17" s="87"/>
      <c r="G17" s="87"/>
      <c r="H17" s="87"/>
      <c r="I17" s="87"/>
      <c r="J17" s="87"/>
      <c r="K17" s="87"/>
      <c r="L17" s="87"/>
      <c r="M17" s="87"/>
      <c r="N17" s="87"/>
      <c r="O17" s="87"/>
      <c r="P17" s="88"/>
      <c r="Q17" s="34" t="s">
        <v>24</v>
      </c>
      <c r="R17" s="7"/>
      <c r="S17" s="7"/>
      <c r="T17" s="7"/>
      <c r="U17" s="7"/>
      <c r="V17" s="7"/>
      <c r="W17" s="7"/>
      <c r="X17" s="7"/>
      <c r="Y17" s="7"/>
      <c r="Z17" s="7"/>
    </row>
    <row r="18" spans="1:26" ht="24" customHeight="1">
      <c r="A18" s="65" t="s">
        <v>87</v>
      </c>
      <c r="B18" s="66"/>
      <c r="C18" s="66"/>
      <c r="D18" s="70"/>
      <c r="E18" s="39" t="s">
        <v>12</v>
      </c>
      <c r="F18" s="40" t="s">
        <v>13</v>
      </c>
      <c r="G18" s="40" t="s">
        <v>14</v>
      </c>
      <c r="H18" s="40" t="s">
        <v>15</v>
      </c>
      <c r="I18" s="40" t="s">
        <v>16</v>
      </c>
      <c r="J18" s="40" t="s">
        <v>17</v>
      </c>
      <c r="K18" s="40" t="s">
        <v>18</v>
      </c>
      <c r="L18" s="40" t="s">
        <v>19</v>
      </c>
      <c r="M18" s="40" t="s">
        <v>20</v>
      </c>
      <c r="N18" s="40" t="s">
        <v>21</v>
      </c>
      <c r="O18" s="40" t="s">
        <v>22</v>
      </c>
      <c r="P18" s="41" t="s">
        <v>23</v>
      </c>
      <c r="Q18" s="33"/>
      <c r="R18" s="7"/>
      <c r="S18" s="7"/>
      <c r="T18" s="7"/>
      <c r="U18" s="7"/>
      <c r="V18" s="7"/>
      <c r="W18" s="7"/>
      <c r="X18" s="7"/>
      <c r="Y18" s="7"/>
      <c r="Z18" s="7"/>
    </row>
    <row r="19" spans="1:26" ht="24" customHeight="1">
      <c r="A19" s="66"/>
      <c r="B19" s="66"/>
      <c r="C19" s="66"/>
      <c r="D19" s="70"/>
      <c r="E19" s="55"/>
      <c r="F19" s="38"/>
      <c r="G19" s="38"/>
      <c r="H19" s="38"/>
      <c r="I19" s="38"/>
      <c r="J19" s="38"/>
      <c r="K19" s="38"/>
      <c r="L19" s="38"/>
      <c r="M19" s="38"/>
      <c r="N19" s="38"/>
      <c r="O19" s="38"/>
      <c r="P19" s="56"/>
      <c r="Q19" s="34" t="s">
        <v>24</v>
      </c>
      <c r="R19" s="7"/>
      <c r="S19" s="7"/>
      <c r="T19" s="7"/>
      <c r="U19" s="7"/>
      <c r="V19" s="7"/>
      <c r="W19" s="7"/>
      <c r="X19" s="7"/>
      <c r="Y19" s="7"/>
      <c r="Z19" s="7"/>
    </row>
    <row r="20" spans="1:26" ht="24" customHeight="1">
      <c r="A20" s="65" t="s">
        <v>88</v>
      </c>
      <c r="B20" s="66"/>
      <c r="C20" s="66"/>
      <c r="D20" s="70"/>
      <c r="E20" s="39" t="s">
        <v>12</v>
      </c>
      <c r="F20" s="40" t="s">
        <v>13</v>
      </c>
      <c r="G20" s="40" t="s">
        <v>14</v>
      </c>
      <c r="H20" s="40" t="s">
        <v>15</v>
      </c>
      <c r="I20" s="40" t="s">
        <v>16</v>
      </c>
      <c r="J20" s="40" t="s">
        <v>17</v>
      </c>
      <c r="K20" s="40" t="s">
        <v>18</v>
      </c>
      <c r="L20" s="40" t="s">
        <v>19</v>
      </c>
      <c r="M20" s="40" t="s">
        <v>20</v>
      </c>
      <c r="N20" s="40" t="s">
        <v>21</v>
      </c>
      <c r="O20" s="40" t="s">
        <v>22</v>
      </c>
      <c r="P20" s="41" t="s">
        <v>23</v>
      </c>
      <c r="Q20" s="34"/>
      <c r="R20" s="7"/>
      <c r="S20" s="7"/>
      <c r="T20" s="7"/>
      <c r="U20" s="7"/>
      <c r="V20" s="7"/>
      <c r="W20" s="7"/>
      <c r="X20" s="7"/>
      <c r="Y20" s="7"/>
      <c r="Z20" s="7"/>
    </row>
    <row r="21" spans="1:26" ht="24" customHeight="1">
      <c r="A21" s="66"/>
      <c r="B21" s="66"/>
      <c r="C21" s="66"/>
      <c r="D21" s="70"/>
      <c r="E21" s="55"/>
      <c r="F21" s="38"/>
      <c r="G21" s="38"/>
      <c r="H21" s="38"/>
      <c r="I21" s="38"/>
      <c r="J21" s="38"/>
      <c r="K21" s="38"/>
      <c r="L21" s="38"/>
      <c r="M21" s="38"/>
      <c r="N21" s="38"/>
      <c r="O21" s="38"/>
      <c r="P21" s="56"/>
      <c r="Q21" s="34" t="s">
        <v>24</v>
      </c>
      <c r="R21" s="7"/>
      <c r="S21" s="7"/>
      <c r="T21" s="7"/>
      <c r="U21" s="7"/>
      <c r="V21" s="7"/>
      <c r="W21" s="7"/>
      <c r="X21" s="7"/>
      <c r="Y21" s="7"/>
      <c r="Z21" s="7"/>
    </row>
    <row r="22" spans="1:26" ht="33.6" customHeight="1" thickBot="1">
      <c r="A22" s="65" t="s">
        <v>89</v>
      </c>
      <c r="B22" s="66"/>
      <c r="C22" s="66"/>
      <c r="D22" s="70"/>
      <c r="E22" s="71"/>
      <c r="F22" s="72"/>
      <c r="G22" s="72"/>
      <c r="H22" s="72"/>
      <c r="I22" s="72"/>
      <c r="J22" s="72"/>
      <c r="K22" s="72"/>
      <c r="L22" s="72"/>
      <c r="M22" s="72"/>
      <c r="N22" s="72"/>
      <c r="O22" s="72"/>
      <c r="P22" s="73"/>
      <c r="Q22" s="34" t="s">
        <v>24</v>
      </c>
      <c r="R22" s="7"/>
      <c r="S22" s="7"/>
      <c r="T22" s="7"/>
      <c r="U22" s="7"/>
      <c r="V22" s="7"/>
      <c r="W22" s="7"/>
      <c r="X22" s="7"/>
      <c r="Y22" s="7"/>
      <c r="Z22" s="7"/>
    </row>
    <row r="23" spans="1:26" ht="33.6" customHeight="1">
      <c r="A23" s="74" t="s">
        <v>90</v>
      </c>
      <c r="B23" s="75"/>
      <c r="C23" s="75"/>
      <c r="D23" s="76"/>
      <c r="E23" s="67">
        <f>E17-E22</f>
        <v>0</v>
      </c>
      <c r="F23" s="68"/>
      <c r="G23" s="68"/>
      <c r="H23" s="68"/>
      <c r="I23" s="68"/>
      <c r="J23" s="68"/>
      <c r="K23" s="68"/>
      <c r="L23" s="68"/>
      <c r="M23" s="68"/>
      <c r="N23" s="68"/>
      <c r="O23" s="68"/>
      <c r="P23" s="69"/>
      <c r="Q23" s="2" t="s">
        <v>24</v>
      </c>
      <c r="R23" s="7"/>
      <c r="S23" s="7"/>
      <c r="T23" s="7"/>
      <c r="U23" s="7"/>
      <c r="V23" s="7"/>
      <c r="W23" s="7"/>
      <c r="X23" s="7"/>
      <c r="Y23" s="7"/>
      <c r="Z23" s="7"/>
    </row>
    <row r="24" spans="1:26" ht="22.9" customHeight="1">
      <c r="A24" s="65" t="s">
        <v>91</v>
      </c>
      <c r="B24" s="66"/>
      <c r="C24" s="66"/>
      <c r="D24" s="66"/>
      <c r="E24" s="23" t="s">
        <v>12</v>
      </c>
      <c r="F24" s="23" t="s">
        <v>13</v>
      </c>
      <c r="G24" s="23" t="s">
        <v>14</v>
      </c>
      <c r="H24" s="23" t="s">
        <v>15</v>
      </c>
      <c r="I24" s="23" t="s">
        <v>16</v>
      </c>
      <c r="J24" s="23" t="s">
        <v>17</v>
      </c>
      <c r="K24" s="23" t="s">
        <v>18</v>
      </c>
      <c r="L24" s="23" t="s">
        <v>19</v>
      </c>
      <c r="M24" s="23" t="s">
        <v>20</v>
      </c>
      <c r="N24" s="23" t="s">
        <v>21</v>
      </c>
      <c r="O24" s="23" t="s">
        <v>22</v>
      </c>
      <c r="P24" s="23" t="s">
        <v>23</v>
      </c>
      <c r="Q24" s="3"/>
      <c r="R24" s="7"/>
      <c r="S24" s="7"/>
      <c r="T24" s="7"/>
      <c r="U24" s="7"/>
      <c r="V24" s="7"/>
      <c r="W24" s="7"/>
      <c r="X24" s="7"/>
      <c r="Y24" s="7"/>
      <c r="Z24" s="7"/>
    </row>
    <row r="25" spans="1:26" ht="22.9" customHeight="1">
      <c r="A25" s="66"/>
      <c r="B25" s="66"/>
      <c r="C25" s="66"/>
      <c r="D25" s="66"/>
      <c r="E25" s="38"/>
      <c r="F25" s="38"/>
      <c r="G25" s="38"/>
      <c r="H25" s="38"/>
      <c r="I25" s="38"/>
      <c r="J25" s="38"/>
      <c r="K25" s="38"/>
      <c r="L25" s="38"/>
      <c r="M25" s="38"/>
      <c r="N25" s="38"/>
      <c r="O25" s="38"/>
      <c r="P25" s="38"/>
      <c r="Q25" s="2" t="s">
        <v>24</v>
      </c>
      <c r="R25" s="7"/>
      <c r="S25" s="7"/>
      <c r="T25" s="7"/>
      <c r="U25" s="7"/>
      <c r="V25" s="7"/>
      <c r="W25" s="7"/>
      <c r="X25" s="7"/>
      <c r="Y25" s="7"/>
      <c r="Z25" s="7"/>
    </row>
    <row r="26" spans="1:26" ht="59.25" hidden="1" customHeight="1">
      <c r="A26" s="96" t="s">
        <v>108</v>
      </c>
      <c r="B26" s="97"/>
      <c r="C26" s="97"/>
      <c r="D26" s="98"/>
      <c r="E26" s="58">
        <f>ROUND(E25,0)</f>
        <v>0</v>
      </c>
      <c r="F26" s="58">
        <f t="shared" ref="F26:P26" si="0">ROUND(F25,0)</f>
        <v>0</v>
      </c>
      <c r="G26" s="58">
        <f t="shared" si="0"/>
        <v>0</v>
      </c>
      <c r="H26" s="58">
        <f t="shared" si="0"/>
        <v>0</v>
      </c>
      <c r="I26" s="58">
        <f t="shared" si="0"/>
        <v>0</v>
      </c>
      <c r="J26" s="58">
        <f t="shared" si="0"/>
        <v>0</v>
      </c>
      <c r="K26" s="58">
        <f t="shared" si="0"/>
        <v>0</v>
      </c>
      <c r="L26" s="58">
        <f t="shared" si="0"/>
        <v>0</v>
      </c>
      <c r="M26" s="58">
        <f t="shared" si="0"/>
        <v>0</v>
      </c>
      <c r="N26" s="58">
        <f t="shared" si="0"/>
        <v>0</v>
      </c>
      <c r="O26" s="58">
        <f t="shared" si="0"/>
        <v>0</v>
      </c>
      <c r="P26" s="58">
        <f t="shared" si="0"/>
        <v>0</v>
      </c>
      <c r="Q26" s="50"/>
      <c r="R26" s="7"/>
      <c r="S26" s="7"/>
      <c r="T26" s="7"/>
      <c r="U26" s="7"/>
      <c r="V26" s="7"/>
      <c r="W26" s="7"/>
      <c r="X26" s="7"/>
      <c r="Y26" s="7"/>
      <c r="Z26" s="7"/>
    </row>
    <row r="27" spans="1:26" ht="36.6" customHeight="1">
      <c r="A27" s="65" t="s">
        <v>92</v>
      </c>
      <c r="B27" s="66"/>
      <c r="C27" s="66"/>
      <c r="D27" s="66"/>
      <c r="E27" s="67">
        <f>ROUND(AVERAGE(E26:P26),0)+E22</f>
        <v>0</v>
      </c>
      <c r="F27" s="68"/>
      <c r="G27" s="68"/>
      <c r="H27" s="68"/>
      <c r="I27" s="68"/>
      <c r="J27" s="68"/>
      <c r="K27" s="68"/>
      <c r="L27" s="68"/>
      <c r="M27" s="68"/>
      <c r="N27" s="68"/>
      <c r="O27" s="68"/>
      <c r="P27" s="69"/>
      <c r="Q27" s="2" t="s">
        <v>24</v>
      </c>
      <c r="R27" s="7"/>
      <c r="S27" s="7"/>
      <c r="T27" s="7"/>
      <c r="U27" s="7"/>
      <c r="V27" s="7"/>
      <c r="W27" s="7"/>
      <c r="X27" s="7"/>
      <c r="Y27" s="7"/>
      <c r="Z27" s="7"/>
    </row>
    <row r="28" spans="1:26" ht="24.6" customHeight="1">
      <c r="A28" s="59" t="s">
        <v>93</v>
      </c>
      <c r="B28" s="60"/>
      <c r="C28" s="60"/>
      <c r="D28" s="61"/>
      <c r="E28" s="21" t="s">
        <v>12</v>
      </c>
      <c r="F28" s="21" t="s">
        <v>13</v>
      </c>
      <c r="G28" s="21" t="s">
        <v>14</v>
      </c>
      <c r="H28" s="21" t="s">
        <v>15</v>
      </c>
      <c r="I28" s="21" t="s">
        <v>16</v>
      </c>
      <c r="J28" s="21" t="s">
        <v>17</v>
      </c>
      <c r="K28" s="21" t="s">
        <v>18</v>
      </c>
      <c r="L28" s="21" t="s">
        <v>19</v>
      </c>
      <c r="M28" s="21" t="s">
        <v>20</v>
      </c>
      <c r="N28" s="21" t="s">
        <v>21</v>
      </c>
      <c r="O28" s="21" t="s">
        <v>22</v>
      </c>
      <c r="P28" s="21" t="s">
        <v>23</v>
      </c>
      <c r="Q28" s="3"/>
      <c r="R28" s="7"/>
      <c r="S28" s="7"/>
      <c r="T28" s="7"/>
      <c r="U28" s="7"/>
      <c r="V28" s="7"/>
      <c r="W28" s="7"/>
      <c r="X28" s="7"/>
      <c r="Y28" s="7"/>
      <c r="Z28" s="7"/>
    </row>
    <row r="29" spans="1:26" ht="24" customHeight="1">
      <c r="A29" s="62"/>
      <c r="B29" s="63"/>
      <c r="C29" s="63"/>
      <c r="D29" s="64"/>
      <c r="E29" s="35"/>
      <c r="F29" s="35"/>
      <c r="G29" s="35"/>
      <c r="H29" s="35"/>
      <c r="I29" s="35"/>
      <c r="J29" s="35"/>
      <c r="K29" s="35"/>
      <c r="L29" s="35"/>
      <c r="M29" s="35"/>
      <c r="N29" s="35"/>
      <c r="O29" s="35"/>
      <c r="P29" s="35"/>
      <c r="Q29" s="2" t="s">
        <v>24</v>
      </c>
      <c r="R29" s="48"/>
      <c r="S29" s="7"/>
      <c r="T29" s="7"/>
      <c r="U29" s="7"/>
      <c r="V29" s="7"/>
      <c r="W29" s="7"/>
      <c r="X29" s="7"/>
      <c r="Y29" s="7"/>
      <c r="Z29" s="7"/>
    </row>
    <row r="30" spans="1:26" ht="53.25" hidden="1" customHeight="1">
      <c r="A30" s="96" t="s">
        <v>109</v>
      </c>
      <c r="B30" s="97"/>
      <c r="C30" s="97"/>
      <c r="D30" s="98"/>
      <c r="E30" s="58">
        <f>ROUND(E29,0)</f>
        <v>0</v>
      </c>
      <c r="F30" s="58">
        <f t="shared" ref="F30:P30" si="1">ROUND(F29,0)</f>
        <v>0</v>
      </c>
      <c r="G30" s="58">
        <f t="shared" si="1"/>
        <v>0</v>
      </c>
      <c r="H30" s="58">
        <f t="shared" si="1"/>
        <v>0</v>
      </c>
      <c r="I30" s="58">
        <f t="shared" si="1"/>
        <v>0</v>
      </c>
      <c r="J30" s="58">
        <f t="shared" si="1"/>
        <v>0</v>
      </c>
      <c r="K30" s="58">
        <f t="shared" si="1"/>
        <v>0</v>
      </c>
      <c r="L30" s="58">
        <f t="shared" si="1"/>
        <v>0</v>
      </c>
      <c r="M30" s="58">
        <f t="shared" si="1"/>
        <v>0</v>
      </c>
      <c r="N30" s="58">
        <f t="shared" si="1"/>
        <v>0</v>
      </c>
      <c r="O30" s="58">
        <f t="shared" si="1"/>
        <v>0</v>
      </c>
      <c r="P30" s="58">
        <f t="shared" si="1"/>
        <v>0</v>
      </c>
      <c r="Q30" s="50"/>
      <c r="R30" s="48"/>
      <c r="S30" s="7"/>
      <c r="T30" s="7"/>
      <c r="U30" s="7"/>
      <c r="V30" s="7"/>
      <c r="W30" s="7"/>
      <c r="X30" s="7"/>
      <c r="Y30" s="7"/>
      <c r="Z30" s="7"/>
    </row>
    <row r="31" spans="1:26" ht="34.9" customHeight="1">
      <c r="A31" s="65" t="s">
        <v>94</v>
      </c>
      <c r="B31" s="66"/>
      <c r="C31" s="66"/>
      <c r="D31" s="66"/>
      <c r="E31" s="67">
        <f>ROUND(AVERAGE(E30:P30),0)</f>
        <v>0</v>
      </c>
      <c r="F31" s="68"/>
      <c r="G31" s="68"/>
      <c r="H31" s="68"/>
      <c r="I31" s="68"/>
      <c r="J31" s="68"/>
      <c r="K31" s="68"/>
      <c r="L31" s="68"/>
      <c r="M31" s="68"/>
      <c r="N31" s="68"/>
      <c r="O31" s="68"/>
      <c r="P31" s="69"/>
      <c r="Q31" s="2" t="s">
        <v>24</v>
      </c>
      <c r="R31" s="7"/>
      <c r="S31" s="7"/>
      <c r="T31" s="7"/>
      <c r="U31" s="7"/>
      <c r="V31" s="7"/>
      <c r="W31" s="7"/>
      <c r="X31" s="7"/>
      <c r="Y31" s="7"/>
      <c r="Z31" s="7"/>
    </row>
    <row r="32" spans="1:26">
      <c r="A32" s="7" t="s">
        <v>26</v>
      </c>
      <c r="B32" s="7"/>
      <c r="C32" s="7"/>
      <c r="D32" s="7"/>
      <c r="E32" s="7"/>
      <c r="F32" s="7"/>
      <c r="G32" s="7"/>
      <c r="H32" s="7"/>
      <c r="I32" s="7"/>
      <c r="J32" s="7"/>
      <c r="K32" s="7"/>
      <c r="L32" s="7"/>
      <c r="M32" s="7"/>
      <c r="N32" s="7"/>
      <c r="O32" s="7"/>
      <c r="P32" s="7"/>
      <c r="Q32" s="7"/>
      <c r="R32" s="7"/>
      <c r="S32" s="7"/>
      <c r="T32" s="7"/>
      <c r="U32" s="7"/>
      <c r="V32" s="7"/>
      <c r="W32" s="7"/>
      <c r="X32" s="7"/>
      <c r="Y32" s="7"/>
      <c r="Z32" s="7"/>
    </row>
    <row r="33" spans="1:26">
      <c r="A33" s="7" t="s">
        <v>115</v>
      </c>
      <c r="B33" s="7"/>
      <c r="C33" s="7"/>
      <c r="D33" s="7"/>
      <c r="E33" s="7"/>
      <c r="F33" s="7"/>
      <c r="G33" s="7"/>
      <c r="H33" s="7"/>
      <c r="I33" s="7"/>
      <c r="J33" s="7"/>
      <c r="K33" s="7"/>
      <c r="L33" s="7"/>
      <c r="M33" s="7"/>
      <c r="N33" s="7"/>
      <c r="O33" s="7"/>
      <c r="P33" s="7"/>
      <c r="Q33" s="7"/>
      <c r="R33" s="7"/>
      <c r="S33" s="7"/>
      <c r="T33" s="7"/>
      <c r="U33" s="7"/>
      <c r="V33" s="7"/>
      <c r="W33" s="7"/>
      <c r="X33" s="7"/>
      <c r="Y33" s="7"/>
      <c r="Z33" s="7"/>
    </row>
    <row r="34" spans="1:26">
      <c r="A34" s="7"/>
      <c r="B34" s="8" t="s">
        <v>80</v>
      </c>
      <c r="C34" s="7"/>
      <c r="D34" s="7"/>
      <c r="E34" s="7"/>
      <c r="F34" s="7"/>
      <c r="G34" s="7"/>
      <c r="H34" s="7"/>
      <c r="I34" s="7"/>
      <c r="J34" s="7"/>
      <c r="K34" s="7"/>
      <c r="L34" s="7"/>
      <c r="M34" s="7"/>
      <c r="N34" s="7"/>
      <c r="O34" s="7"/>
      <c r="P34" s="7"/>
      <c r="Q34" s="7"/>
      <c r="R34" s="7"/>
      <c r="S34" s="7"/>
      <c r="T34" s="7"/>
      <c r="U34" s="7"/>
      <c r="V34" s="7"/>
      <c r="W34" s="7"/>
      <c r="X34" s="7"/>
      <c r="Y34" s="7"/>
      <c r="Z34" s="7"/>
    </row>
    <row r="35" spans="1:26">
      <c r="A35" s="7"/>
      <c r="B35" s="8" t="s">
        <v>112</v>
      </c>
      <c r="C35" s="7"/>
      <c r="D35" s="7"/>
      <c r="E35" s="7"/>
      <c r="F35" s="7"/>
      <c r="G35" s="7"/>
      <c r="H35" s="7"/>
      <c r="I35" s="7"/>
      <c r="J35" s="7"/>
      <c r="K35" s="7"/>
      <c r="L35" s="7"/>
      <c r="M35" s="7"/>
      <c r="N35" s="7"/>
      <c r="O35" s="7"/>
      <c r="P35" s="7"/>
      <c r="Q35" s="7"/>
      <c r="R35" s="7"/>
      <c r="S35" s="7"/>
      <c r="T35" s="7"/>
      <c r="U35" s="7"/>
      <c r="V35" s="7"/>
      <c r="W35" s="7"/>
      <c r="X35" s="7"/>
      <c r="Y35" s="7"/>
      <c r="Z35" s="7"/>
    </row>
    <row r="36" spans="1:26">
      <c r="A36" s="7"/>
      <c r="B36" s="8" t="s">
        <v>103</v>
      </c>
      <c r="C36" s="7"/>
      <c r="D36" s="7"/>
      <c r="E36" s="7"/>
      <c r="F36" s="7"/>
      <c r="G36" s="7"/>
      <c r="H36" s="7"/>
      <c r="I36" s="7"/>
      <c r="J36" s="7"/>
      <c r="K36" s="7"/>
      <c r="L36" s="7"/>
      <c r="M36" s="7"/>
      <c r="N36" s="7"/>
      <c r="O36" s="7"/>
      <c r="P36" s="7"/>
      <c r="Q36" s="7"/>
      <c r="R36" s="7"/>
      <c r="S36" s="7"/>
      <c r="T36" s="7"/>
      <c r="U36" s="7"/>
      <c r="V36" s="7"/>
      <c r="W36" s="7"/>
      <c r="X36" s="7"/>
      <c r="Y36" s="7"/>
      <c r="Z36" s="7"/>
    </row>
    <row r="37" spans="1:26">
      <c r="A37" s="7"/>
      <c r="B37" s="8" t="s">
        <v>102</v>
      </c>
      <c r="C37" s="7"/>
      <c r="D37" s="7"/>
      <c r="E37" s="7"/>
      <c r="F37" s="7"/>
      <c r="G37" s="7"/>
      <c r="H37" s="7"/>
      <c r="I37" s="7"/>
      <c r="J37" s="7"/>
      <c r="K37" s="7"/>
      <c r="L37" s="7"/>
      <c r="M37" s="7"/>
      <c r="N37" s="7"/>
      <c r="O37" s="7"/>
      <c r="P37" s="7"/>
      <c r="Q37" s="7"/>
      <c r="R37" s="7"/>
      <c r="S37" s="7"/>
      <c r="T37" s="7"/>
      <c r="U37" s="7"/>
      <c r="V37" s="7"/>
      <c r="W37" s="7"/>
      <c r="X37" s="7"/>
      <c r="Y37" s="7"/>
      <c r="Z37" s="7"/>
    </row>
    <row r="38" spans="1:26">
      <c r="A38" s="7"/>
      <c r="B38" s="8" t="s">
        <v>101</v>
      </c>
      <c r="C38" s="7"/>
      <c r="D38" s="7"/>
      <c r="E38" s="7"/>
      <c r="F38" s="7"/>
      <c r="G38" s="7"/>
      <c r="H38" s="7"/>
      <c r="I38" s="7"/>
      <c r="J38" s="7"/>
      <c r="K38" s="7"/>
      <c r="L38" s="7"/>
      <c r="M38" s="7"/>
      <c r="N38" s="7"/>
      <c r="O38" s="7"/>
      <c r="P38" s="7"/>
      <c r="Q38" s="7"/>
      <c r="R38" s="7"/>
      <c r="S38" s="7"/>
      <c r="T38" s="7"/>
      <c r="U38" s="7"/>
      <c r="V38" s="7"/>
      <c r="W38" s="7"/>
      <c r="X38" s="7"/>
      <c r="Y38" s="7"/>
      <c r="Z38" s="7"/>
    </row>
    <row r="39" spans="1:26">
      <c r="A39" s="7"/>
      <c r="B39" s="8" t="s">
        <v>113</v>
      </c>
      <c r="C39" s="7"/>
      <c r="D39" s="7"/>
      <c r="E39" s="7"/>
      <c r="F39" s="7"/>
      <c r="G39" s="7"/>
      <c r="H39" s="7"/>
      <c r="I39" s="7"/>
      <c r="J39" s="7"/>
      <c r="K39" s="7"/>
      <c r="L39" s="7"/>
      <c r="M39" s="7"/>
      <c r="N39" s="7"/>
      <c r="O39" s="7"/>
      <c r="P39" s="7"/>
      <c r="Q39" s="7"/>
      <c r="R39" s="7"/>
      <c r="S39" s="7"/>
      <c r="T39" s="7"/>
      <c r="U39" s="7"/>
      <c r="V39" s="7"/>
      <c r="W39" s="7"/>
      <c r="X39" s="7"/>
      <c r="Y39" s="7"/>
      <c r="Z39" s="7"/>
    </row>
    <row r="40" spans="1:26">
      <c r="A40" s="7"/>
      <c r="B40" s="7" t="s">
        <v>110</v>
      </c>
      <c r="C40" s="7"/>
      <c r="D40" s="7"/>
      <c r="E40" s="7"/>
      <c r="F40" s="7"/>
      <c r="G40" s="7"/>
      <c r="H40" s="7"/>
      <c r="I40" s="7"/>
      <c r="J40" s="7"/>
      <c r="K40" s="7"/>
      <c r="L40" s="7"/>
      <c r="M40" s="7"/>
      <c r="N40" s="7"/>
      <c r="O40" s="7"/>
      <c r="P40" s="7"/>
      <c r="Q40" s="7"/>
      <c r="R40" s="7"/>
      <c r="S40" s="7"/>
      <c r="T40" s="7"/>
      <c r="U40" s="7"/>
      <c r="V40" s="7"/>
      <c r="W40" s="7"/>
      <c r="X40" s="7"/>
      <c r="Y40" s="7"/>
      <c r="Z40" s="7"/>
    </row>
    <row r="41" spans="1:26">
      <c r="A41" s="7" t="s">
        <v>97</v>
      </c>
      <c r="B41" s="7"/>
      <c r="C41" s="7"/>
      <c r="D41" s="7"/>
      <c r="E41" s="7"/>
      <c r="F41" s="7"/>
      <c r="G41" s="7"/>
      <c r="H41" s="7"/>
      <c r="I41" s="7"/>
      <c r="J41" s="7"/>
      <c r="K41" s="7"/>
      <c r="L41" s="7"/>
      <c r="M41" s="7"/>
      <c r="N41" s="7"/>
      <c r="O41" s="7"/>
      <c r="P41" s="7"/>
      <c r="Q41" s="7"/>
      <c r="R41" s="7"/>
      <c r="S41" s="7"/>
      <c r="T41" s="7"/>
      <c r="U41" s="7"/>
      <c r="V41" s="7"/>
      <c r="W41" s="7"/>
      <c r="X41" s="7"/>
      <c r="Y41" s="7"/>
      <c r="Z41" s="7"/>
    </row>
    <row r="42" spans="1:26">
      <c r="A42" s="7"/>
      <c r="B42" s="7" t="s">
        <v>116</v>
      </c>
      <c r="C42" s="7"/>
      <c r="D42" s="7"/>
      <c r="E42" s="7"/>
      <c r="F42" s="7"/>
      <c r="G42" s="7"/>
      <c r="H42" s="7"/>
      <c r="I42" s="7"/>
      <c r="J42" s="7"/>
      <c r="K42" s="7"/>
      <c r="L42" s="7"/>
      <c r="M42" s="7"/>
      <c r="N42" s="7"/>
      <c r="O42" s="7"/>
      <c r="P42" s="7"/>
      <c r="Q42" s="7"/>
      <c r="R42" s="7"/>
      <c r="S42" s="7"/>
      <c r="T42" s="7"/>
      <c r="U42" s="7"/>
      <c r="V42" s="7"/>
      <c r="W42" s="7"/>
      <c r="X42" s="7"/>
      <c r="Y42" s="7"/>
      <c r="Z42" s="7"/>
    </row>
    <row r="43" spans="1:26">
      <c r="A43" s="7"/>
      <c r="B43" s="7" t="s">
        <v>111</v>
      </c>
      <c r="C43" s="7"/>
      <c r="D43" s="7"/>
      <c r="E43" s="7"/>
      <c r="F43" s="7"/>
      <c r="G43" s="7"/>
      <c r="H43" s="7"/>
      <c r="I43" s="7"/>
      <c r="J43" s="7"/>
      <c r="K43" s="7"/>
      <c r="L43" s="7"/>
      <c r="M43" s="7"/>
      <c r="N43" s="7"/>
      <c r="O43" s="7"/>
      <c r="P43" s="7"/>
      <c r="Q43" s="7"/>
      <c r="R43" s="7"/>
      <c r="S43" s="7"/>
      <c r="T43" s="7"/>
      <c r="U43" s="7"/>
      <c r="V43" s="7"/>
      <c r="W43" s="7"/>
      <c r="X43" s="7"/>
      <c r="Y43" s="7"/>
      <c r="Z43" s="7"/>
    </row>
  </sheetData>
  <sheetProtection algorithmName="SHA-512" hashValue="BTWbZJkexU2ZDV8o+BJ5XqtH9y6RE4GmaXsimU/hgqS5oLyGw/QnlUtQ7RvwHy4gSuVdRqeqUPWYMV6vqoE/5w==" saltValue="Ti2rWfNjHnGPDcjVgvsFyQ==" spinCount="100000" sheet="1" objects="1" scenarios="1"/>
  <dataConsolidate/>
  <mergeCells count="30">
    <mergeCell ref="A26:D26"/>
    <mergeCell ref="A30:D30"/>
    <mergeCell ref="A28:D29"/>
    <mergeCell ref="A31:D31"/>
    <mergeCell ref="E31:P31"/>
    <mergeCell ref="A27:D27"/>
    <mergeCell ref="E27:P27"/>
    <mergeCell ref="A16:D16"/>
    <mergeCell ref="E16:P16"/>
    <mergeCell ref="A17:D17"/>
    <mergeCell ref="E17:P17"/>
    <mergeCell ref="A18:D19"/>
    <mergeCell ref="A20:D21"/>
    <mergeCell ref="A22:D22"/>
    <mergeCell ref="A23:D23"/>
    <mergeCell ref="A24:D25"/>
    <mergeCell ref="E23:P23"/>
    <mergeCell ref="E22:P22"/>
    <mergeCell ref="A13:D13"/>
    <mergeCell ref="E13:P13"/>
    <mergeCell ref="A14:D14"/>
    <mergeCell ref="E14:P14"/>
    <mergeCell ref="A15:D15"/>
    <mergeCell ref="E15:P15"/>
    <mergeCell ref="A2:B2"/>
    <mergeCell ref="A4:Q4"/>
    <mergeCell ref="A6:Q6"/>
    <mergeCell ref="M11:Q11"/>
    <mergeCell ref="A12:D12"/>
    <mergeCell ref="E12:P12"/>
  </mergeCells>
  <phoneticPr fontId="3"/>
  <conditionalFormatting sqref="E31:P31">
    <cfRule type="cellIs" dxfId="34" priority="77" operator="lessThan">
      <formula>1000</formula>
    </cfRule>
    <cfRule type="cellIs" dxfId="33" priority="1" operator="greaterThan">
      <formula>$E$23</formula>
    </cfRule>
  </conditionalFormatting>
  <conditionalFormatting sqref="E27:P27">
    <cfRule type="cellIs" dxfId="32" priority="76" operator="lessThan">
      <formula>1000</formula>
    </cfRule>
    <cfRule type="cellIs" dxfId="31" priority="70" operator="greaterThan">
      <formula>$E$17</formula>
    </cfRule>
  </conditionalFormatting>
  <conditionalFormatting sqref="E29">
    <cfRule type="cellIs" dxfId="30" priority="73" operator="greaterThan">
      <formula>E25</formula>
    </cfRule>
  </conditionalFormatting>
  <conditionalFormatting sqref="E25">
    <cfRule type="cellIs" dxfId="29" priority="69" operator="greaterThan">
      <formula>$E$17-E21</formula>
    </cfRule>
  </conditionalFormatting>
  <conditionalFormatting sqref="F25">
    <cfRule type="cellIs" dxfId="28" priority="27" operator="greaterThan">
      <formula>$E$17-F21</formula>
    </cfRule>
  </conditionalFormatting>
  <conditionalFormatting sqref="G25">
    <cfRule type="cellIs" dxfId="27" priority="26" operator="greaterThan">
      <formula>$E$17-G21</formula>
    </cfRule>
  </conditionalFormatting>
  <conditionalFormatting sqref="H25">
    <cfRule type="cellIs" dxfId="26" priority="24" operator="greaterThan">
      <formula>$E$17-H21</formula>
    </cfRule>
  </conditionalFormatting>
  <conditionalFormatting sqref="I25">
    <cfRule type="cellIs" dxfId="25" priority="23" operator="greaterThan">
      <formula>$E$17-I21</formula>
    </cfRule>
  </conditionalFormatting>
  <conditionalFormatting sqref="J25">
    <cfRule type="cellIs" dxfId="24" priority="22" operator="greaterThan">
      <formula>$E$17-J21</formula>
    </cfRule>
  </conditionalFormatting>
  <conditionalFormatting sqref="K25">
    <cfRule type="cellIs" dxfId="23" priority="21" operator="greaterThan">
      <formula>$E$17-K21</formula>
    </cfRule>
  </conditionalFormatting>
  <conditionalFormatting sqref="L25">
    <cfRule type="cellIs" dxfId="22" priority="20" operator="greaterThan">
      <formula>$E$17-L21</formula>
    </cfRule>
  </conditionalFormatting>
  <conditionalFormatting sqref="M25">
    <cfRule type="cellIs" dxfId="21" priority="19" operator="greaterThan">
      <formula>$E$17-M21</formula>
    </cfRule>
  </conditionalFormatting>
  <conditionalFormatting sqref="N25">
    <cfRule type="cellIs" dxfId="20" priority="18" operator="greaterThan">
      <formula>$E$17-N21</formula>
    </cfRule>
  </conditionalFormatting>
  <conditionalFormatting sqref="O25">
    <cfRule type="cellIs" dxfId="19" priority="17" operator="greaterThan">
      <formula>$E$17-O21</formula>
    </cfRule>
  </conditionalFormatting>
  <conditionalFormatting sqref="P25">
    <cfRule type="cellIs" dxfId="18" priority="16" operator="greaterThan">
      <formula>$E$17-P21</formula>
    </cfRule>
  </conditionalFormatting>
  <conditionalFormatting sqref="E23:P23">
    <cfRule type="cellIs" dxfId="17" priority="14" operator="greaterThan">
      <formula>$E$17</formula>
    </cfRule>
    <cfRule type="cellIs" dxfId="16" priority="15" operator="lessThan">
      <formula>1000</formula>
    </cfRule>
  </conditionalFormatting>
  <conditionalFormatting sqref="F29">
    <cfRule type="cellIs" dxfId="15" priority="13" operator="greaterThan">
      <formula>F25</formula>
    </cfRule>
  </conditionalFormatting>
  <conditionalFormatting sqref="G29">
    <cfRule type="cellIs" dxfId="14" priority="12" operator="greaterThan">
      <formula>G25</formula>
    </cfRule>
  </conditionalFormatting>
  <conditionalFormatting sqref="H29">
    <cfRule type="cellIs" dxfId="13" priority="11" operator="greaterThan">
      <formula>H25</formula>
    </cfRule>
  </conditionalFormatting>
  <conditionalFormatting sqref="I29">
    <cfRule type="cellIs" dxfId="12" priority="10" operator="greaterThan">
      <formula>I25</formula>
    </cfRule>
  </conditionalFormatting>
  <conditionalFormatting sqref="J29">
    <cfRule type="cellIs" dxfId="11" priority="9" operator="greaterThan">
      <formula>J25</formula>
    </cfRule>
  </conditionalFormatting>
  <conditionalFormatting sqref="K29">
    <cfRule type="cellIs" dxfId="10" priority="8" operator="greaterThan">
      <formula>K25</formula>
    </cfRule>
  </conditionalFormatting>
  <conditionalFormatting sqref="L29">
    <cfRule type="cellIs" dxfId="9" priority="7" operator="greaterThan">
      <formula>L25</formula>
    </cfRule>
  </conditionalFormatting>
  <conditionalFormatting sqref="M29">
    <cfRule type="cellIs" dxfId="8" priority="6" operator="greaterThan">
      <formula>M25</formula>
    </cfRule>
  </conditionalFormatting>
  <conditionalFormatting sqref="N29">
    <cfRule type="cellIs" dxfId="7" priority="4" operator="greaterThan">
      <formula>N25</formula>
    </cfRule>
  </conditionalFormatting>
  <conditionalFormatting sqref="O29">
    <cfRule type="cellIs" dxfId="6" priority="3" operator="greaterThan">
      <formula>O25</formula>
    </cfRule>
  </conditionalFormatting>
  <conditionalFormatting sqref="P29">
    <cfRule type="cellIs" dxfId="5" priority="2" operator="greaterThan">
      <formula>P25</formula>
    </cfRule>
  </conditionalFormatting>
  <dataValidations count="6">
    <dataValidation operator="lessThanOrEqual" allowBlank="1" showInputMessage="1" showErrorMessage="1" error="各月の供給力の最大値以下の整数値で入力してください" sqref="E30:P30" xr:uid="{6FEF46BB-AEB6-4C9D-9CFF-C8D9B73778D5}"/>
    <dataValidation operator="lessThanOrEqual" allowBlank="1" showInputMessage="1" showErrorMessage="1" error="未落札の送電可能容量以下の整数値で入力してください" sqref="E26:P26" xr:uid="{F93110F8-729D-42C8-B671-6936B841ED45}"/>
    <dataValidation type="whole" operator="lessThanOrEqual" allowBlank="1" showInputMessage="1" showErrorMessage="1" error="「【調達オークション】各月の供給力の最大値」以下の整数値を入力してください" sqref="E29:P29" xr:uid="{53C1C07F-C75C-4389-874D-A905A4151129}">
      <formula1>E25</formula1>
    </dataValidation>
    <dataValidation operator="lessThanOrEqual" allowBlank="1" showInputMessage="1" showErrorMessage="1" error="設備容量以下の整数値で入力してください" sqref="E23:P23" xr:uid="{E0D85141-BD6C-407B-A0F2-19F1B7782096}"/>
    <dataValidation type="whole" operator="lessThanOrEqual" allowBlank="1" showInputMessage="1" showErrorMessage="1" error="「設備容量」から「【メインオークション】提供する各月の供給力」を差し引いた値以下の整数値を入力してください" sqref="E25:P25" xr:uid="{8482634B-AD4F-47DB-9BF7-49B2A98C5232}">
      <formula1>$E$17-E21</formula1>
    </dataValidation>
    <dataValidation type="list" allowBlank="1" showInputMessage="1" showErrorMessage="1" sqref="E16:P16" xr:uid="{6C5916B6-400D-49DF-AB38-C60E144DC1D1}">
      <formula1>"北海道,東北,東京,中部,北陸,関西,中国,四国,九州"</formula1>
    </dataValidation>
  </dataValidations>
  <pageMargins left="0.11811023622047245" right="0.11811023622047245" top="0.35433070866141736" bottom="0.35433070866141736" header="0.31496062992125984" footer="0.31496062992125984"/>
  <pageSetup paperSize="9" scale="6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161925</xdr:colOff>
                    <xdr:row>7</xdr:row>
                    <xdr:rowOff>152400</xdr:rowOff>
                  </from>
                  <to>
                    <xdr:col>1</xdr:col>
                    <xdr:colOff>95250</xdr:colOff>
                    <xdr:row>9</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F86E9-FD8E-464B-984F-BAB94F470FAA}">
  <sheetPr>
    <tabColor theme="8" tint="0.59999389629810485"/>
  </sheetPr>
  <dimension ref="B2:C7"/>
  <sheetViews>
    <sheetView workbookViewId="0">
      <selection activeCell="H30" sqref="H30"/>
    </sheetView>
  </sheetViews>
  <sheetFormatPr defaultColWidth="8.875" defaultRowHeight="15.75"/>
  <cols>
    <col min="1" max="1" width="2.75" style="1" customWidth="1"/>
    <col min="2" max="2" width="3.75" style="1" customWidth="1"/>
    <col min="3" max="16384" width="8.875" style="1"/>
  </cols>
  <sheetData>
    <row r="2" spans="2:3">
      <c r="B2" s="1" t="s">
        <v>64</v>
      </c>
    </row>
    <row r="3" spans="2:3">
      <c r="B3" s="1" t="s">
        <v>62</v>
      </c>
      <c r="C3" s="15" t="s">
        <v>63</v>
      </c>
    </row>
    <row r="4" spans="2:3">
      <c r="B4" s="1" t="s">
        <v>62</v>
      </c>
      <c r="C4" s="15"/>
    </row>
    <row r="5" spans="2:3">
      <c r="B5" s="1" t="s">
        <v>65</v>
      </c>
    </row>
    <row r="6" spans="2:3">
      <c r="C6" s="15" t="s">
        <v>66</v>
      </c>
    </row>
    <row r="7" spans="2:3">
      <c r="C7" s="15" t="s">
        <v>67</v>
      </c>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33E28-3AC7-4702-A90C-07C87DA1C2D0}">
  <sheetPr>
    <tabColor rgb="FFFFCCFF"/>
    <pageSetUpPr fitToPage="1"/>
  </sheetPr>
  <dimension ref="A1:R33"/>
  <sheetViews>
    <sheetView showGridLines="0" zoomScale="70" zoomScaleNormal="70" workbookViewId="0">
      <selection activeCell="H30" sqref="H30"/>
    </sheetView>
  </sheetViews>
  <sheetFormatPr defaultColWidth="9" defaultRowHeight="15.75"/>
  <cols>
    <col min="1" max="4" width="5.625" style="18" customWidth="1"/>
    <col min="5" max="16" width="10.25" style="18" bestFit="1" customWidth="1"/>
    <col min="17" max="20" width="5.625" style="18" customWidth="1"/>
    <col min="21" max="16384" width="9" style="18"/>
  </cols>
  <sheetData>
    <row r="1" spans="1:18" ht="16.5">
      <c r="A1" s="12" t="s">
        <v>55</v>
      </c>
      <c r="B1" s="12"/>
      <c r="C1" s="12"/>
      <c r="D1" s="12"/>
      <c r="E1" s="12"/>
      <c r="F1" s="13" t="s">
        <v>57</v>
      </c>
      <c r="G1" s="13"/>
      <c r="H1" s="13"/>
      <c r="I1" s="14" t="s">
        <v>56</v>
      </c>
    </row>
    <row r="2" spans="1:18" ht="16.5">
      <c r="A2" s="117" t="s">
        <v>0</v>
      </c>
      <c r="B2" s="118"/>
      <c r="C2" s="5"/>
      <c r="D2" s="5"/>
      <c r="E2" s="5"/>
      <c r="F2" s="5"/>
      <c r="G2" s="5"/>
      <c r="H2" s="5"/>
      <c r="I2" s="5"/>
      <c r="J2" s="5"/>
      <c r="K2" s="5"/>
      <c r="L2" s="5"/>
      <c r="M2" s="5"/>
      <c r="N2" s="5"/>
      <c r="O2" s="5"/>
      <c r="P2" s="5"/>
      <c r="Q2" s="5"/>
    </row>
    <row r="3" spans="1:18" ht="16.5">
      <c r="A3" s="9"/>
      <c r="B3" s="9"/>
      <c r="C3" s="5"/>
      <c r="D3" s="5"/>
      <c r="E3" s="5"/>
      <c r="F3" s="5"/>
      <c r="G3" s="5"/>
      <c r="H3" s="5"/>
      <c r="I3" s="5"/>
      <c r="J3" s="5"/>
      <c r="K3" s="5"/>
      <c r="L3" s="5"/>
      <c r="M3" s="5"/>
      <c r="N3" s="5"/>
      <c r="O3" s="5"/>
      <c r="P3" s="5"/>
      <c r="Q3" s="5"/>
    </row>
    <row r="4" spans="1:18" ht="16.5">
      <c r="A4" s="116" t="s">
        <v>107</v>
      </c>
      <c r="B4" s="116"/>
      <c r="C4" s="116"/>
      <c r="D4" s="116"/>
      <c r="E4" s="116"/>
      <c r="F4" s="116"/>
      <c r="G4" s="116"/>
      <c r="H4" s="116"/>
      <c r="I4" s="116"/>
      <c r="J4" s="116"/>
      <c r="K4" s="116"/>
      <c r="L4" s="116"/>
      <c r="M4" s="116"/>
      <c r="N4" s="116"/>
      <c r="O4" s="116"/>
      <c r="P4" s="116"/>
      <c r="Q4" s="116"/>
    </row>
    <row r="5" spans="1:18" ht="16.5">
      <c r="A5" s="5"/>
      <c r="B5" s="5"/>
      <c r="C5" s="5"/>
      <c r="D5" s="5"/>
      <c r="E5" s="5"/>
      <c r="F5" s="5"/>
      <c r="G5" s="5"/>
      <c r="H5" s="5"/>
      <c r="I5" s="5"/>
      <c r="J5" s="5"/>
      <c r="K5" s="5"/>
      <c r="L5" s="5"/>
      <c r="M5" s="5"/>
      <c r="N5" s="5"/>
      <c r="O5" s="5"/>
      <c r="P5" s="5"/>
      <c r="Q5" s="5"/>
    </row>
    <row r="6" spans="1:18" ht="16.5">
      <c r="A6" s="116" t="s">
        <v>60</v>
      </c>
      <c r="B6" s="116"/>
      <c r="C6" s="116"/>
      <c r="D6" s="116"/>
      <c r="E6" s="116"/>
      <c r="F6" s="116"/>
      <c r="G6" s="116"/>
      <c r="H6" s="116"/>
      <c r="I6" s="116"/>
      <c r="J6" s="116"/>
      <c r="K6" s="116"/>
      <c r="L6" s="116"/>
      <c r="M6" s="116"/>
      <c r="N6" s="116"/>
      <c r="O6" s="116"/>
      <c r="P6" s="116"/>
      <c r="Q6" s="116"/>
    </row>
    <row r="7" spans="1:18" ht="16.5">
      <c r="C7" s="5"/>
      <c r="D7" s="5"/>
      <c r="E7" s="5"/>
      <c r="F7" s="5"/>
      <c r="G7" s="5"/>
      <c r="H7" s="5"/>
      <c r="I7" s="5"/>
      <c r="J7" s="5"/>
      <c r="K7" s="5"/>
      <c r="L7" s="5"/>
      <c r="M7" s="49"/>
      <c r="N7" s="5"/>
      <c r="O7" s="5"/>
      <c r="P7" s="5"/>
      <c r="Q7" s="5"/>
    </row>
    <row r="8" spans="1:18" ht="16.5">
      <c r="A8" s="11"/>
      <c r="B8" s="11"/>
      <c r="C8" s="11"/>
      <c r="D8" s="11"/>
      <c r="E8" s="11"/>
      <c r="F8" s="11"/>
      <c r="G8" s="11"/>
      <c r="H8" s="11"/>
      <c r="I8" s="11"/>
      <c r="J8" s="11"/>
      <c r="K8" s="11"/>
      <c r="L8" s="11"/>
      <c r="M8" s="92" t="s">
        <v>84</v>
      </c>
      <c r="N8" s="92"/>
      <c r="O8" s="92"/>
      <c r="P8" s="92"/>
      <c r="Q8" s="92"/>
    </row>
    <row r="9" spans="1:18" ht="24" customHeight="1">
      <c r="A9" s="66" t="s">
        <v>1</v>
      </c>
      <c r="B9" s="66"/>
      <c r="C9" s="66"/>
      <c r="D9" s="66"/>
      <c r="E9" s="70" t="s">
        <v>25</v>
      </c>
      <c r="F9" s="102"/>
      <c r="G9" s="102"/>
      <c r="H9" s="102"/>
      <c r="I9" s="102"/>
      <c r="J9" s="102"/>
      <c r="K9" s="102"/>
      <c r="L9" s="102"/>
      <c r="M9" s="102"/>
      <c r="N9" s="102"/>
      <c r="O9" s="102"/>
      <c r="P9" s="103"/>
      <c r="Q9" s="42" t="s">
        <v>2</v>
      </c>
    </row>
    <row r="10" spans="1:18" ht="24" customHeight="1">
      <c r="A10" s="66" t="s">
        <v>3</v>
      </c>
      <c r="B10" s="66"/>
      <c r="C10" s="66"/>
      <c r="D10" s="66"/>
      <c r="E10" s="104">
        <f>【調達AX】入力!E13</f>
        <v>0</v>
      </c>
      <c r="F10" s="105"/>
      <c r="G10" s="105"/>
      <c r="H10" s="105"/>
      <c r="I10" s="105"/>
      <c r="J10" s="105"/>
      <c r="K10" s="105"/>
      <c r="L10" s="105"/>
      <c r="M10" s="105"/>
      <c r="N10" s="105"/>
      <c r="O10" s="105"/>
      <c r="P10" s="106"/>
      <c r="Q10" s="3"/>
    </row>
    <row r="11" spans="1:18" ht="30" customHeight="1">
      <c r="A11" s="115" t="s">
        <v>4</v>
      </c>
      <c r="B11" s="115"/>
      <c r="C11" s="115"/>
      <c r="D11" s="115"/>
      <c r="E11" s="107" t="s">
        <v>106</v>
      </c>
      <c r="F11" s="97"/>
      <c r="G11" s="97"/>
      <c r="H11" s="97"/>
      <c r="I11" s="97"/>
      <c r="J11" s="97"/>
      <c r="K11" s="97"/>
      <c r="L11" s="97"/>
      <c r="M11" s="97"/>
      <c r="N11" s="97"/>
      <c r="O11" s="97"/>
      <c r="P11" s="98"/>
      <c r="Q11" s="51"/>
    </row>
    <row r="12" spans="1:18" ht="24" customHeight="1">
      <c r="A12" s="114" t="s">
        <v>5</v>
      </c>
      <c r="B12" s="114"/>
      <c r="C12" s="114"/>
      <c r="D12" s="114"/>
      <c r="E12" s="108"/>
      <c r="F12" s="109"/>
      <c r="G12" s="109"/>
      <c r="H12" s="109"/>
      <c r="I12" s="109"/>
      <c r="J12" s="109"/>
      <c r="K12" s="109"/>
      <c r="L12" s="109"/>
      <c r="M12" s="109"/>
      <c r="N12" s="109"/>
      <c r="O12" s="109"/>
      <c r="P12" s="110"/>
      <c r="Q12" s="51"/>
    </row>
    <row r="13" spans="1:18" ht="24" customHeight="1">
      <c r="A13" s="114" t="s">
        <v>6</v>
      </c>
      <c r="B13" s="114"/>
      <c r="C13" s="114"/>
      <c r="D13" s="114"/>
      <c r="E13" s="108"/>
      <c r="F13" s="109"/>
      <c r="G13" s="109"/>
      <c r="H13" s="109"/>
      <c r="I13" s="109"/>
      <c r="J13" s="109"/>
      <c r="K13" s="109"/>
      <c r="L13" s="109"/>
      <c r="M13" s="109"/>
      <c r="N13" s="109"/>
      <c r="O13" s="109"/>
      <c r="P13" s="110"/>
      <c r="Q13" s="51"/>
    </row>
    <row r="14" spans="1:18" ht="24" customHeight="1">
      <c r="A14" s="114" t="s">
        <v>7</v>
      </c>
      <c r="B14" s="114"/>
      <c r="C14" s="114"/>
      <c r="D14" s="114"/>
      <c r="E14" s="111">
        <f>【調達AX】入力!E17</f>
        <v>0</v>
      </c>
      <c r="F14" s="112"/>
      <c r="G14" s="112"/>
      <c r="H14" s="112"/>
      <c r="I14" s="112"/>
      <c r="J14" s="112"/>
      <c r="K14" s="112"/>
      <c r="L14" s="112"/>
      <c r="M14" s="112"/>
      <c r="N14" s="112"/>
      <c r="O14" s="112"/>
      <c r="P14" s="113"/>
      <c r="Q14" s="50" t="s">
        <v>24</v>
      </c>
    </row>
    <row r="15" spans="1:18" ht="24" customHeight="1">
      <c r="A15" s="114" t="s">
        <v>8</v>
      </c>
      <c r="B15" s="114"/>
      <c r="C15" s="114"/>
      <c r="D15" s="114"/>
      <c r="E15" s="50" t="s">
        <v>12</v>
      </c>
      <c r="F15" s="50" t="s">
        <v>13</v>
      </c>
      <c r="G15" s="50" t="s">
        <v>14</v>
      </c>
      <c r="H15" s="50" t="s">
        <v>15</v>
      </c>
      <c r="I15" s="50" t="s">
        <v>16</v>
      </c>
      <c r="J15" s="50" t="s">
        <v>17</v>
      </c>
      <c r="K15" s="50" t="s">
        <v>18</v>
      </c>
      <c r="L15" s="50" t="s">
        <v>19</v>
      </c>
      <c r="M15" s="50" t="s">
        <v>20</v>
      </c>
      <c r="N15" s="50" t="s">
        <v>21</v>
      </c>
      <c r="O15" s="50" t="s">
        <v>22</v>
      </c>
      <c r="P15" s="50" t="s">
        <v>23</v>
      </c>
      <c r="Q15" s="51"/>
    </row>
    <row r="16" spans="1:18" ht="24" customHeight="1">
      <c r="A16" s="114"/>
      <c r="B16" s="114"/>
      <c r="C16" s="114"/>
      <c r="D16" s="114"/>
      <c r="E16" s="52"/>
      <c r="F16" s="52"/>
      <c r="G16" s="52"/>
      <c r="H16" s="52"/>
      <c r="I16" s="52"/>
      <c r="J16" s="52"/>
      <c r="K16" s="52"/>
      <c r="L16" s="52"/>
      <c r="M16" s="52"/>
      <c r="N16" s="52"/>
      <c r="O16" s="52"/>
      <c r="P16" s="52"/>
      <c r="Q16" s="50" t="s">
        <v>24</v>
      </c>
      <c r="R16" s="6"/>
    </row>
    <row r="17" spans="1:18" ht="24" customHeight="1">
      <c r="A17" s="114" t="s">
        <v>9</v>
      </c>
      <c r="B17" s="114"/>
      <c r="C17" s="114"/>
      <c r="D17" s="114"/>
      <c r="E17" s="119"/>
      <c r="F17" s="120"/>
      <c r="G17" s="120"/>
      <c r="H17" s="120"/>
      <c r="I17" s="120"/>
      <c r="J17" s="120"/>
      <c r="K17" s="120"/>
      <c r="L17" s="120"/>
      <c r="M17" s="120"/>
      <c r="N17" s="120"/>
      <c r="O17" s="120"/>
      <c r="P17" s="121"/>
      <c r="Q17" s="50" t="s">
        <v>24</v>
      </c>
    </row>
    <row r="18" spans="1:18" ht="24" customHeight="1">
      <c r="A18" s="66" t="s">
        <v>10</v>
      </c>
      <c r="B18" s="66"/>
      <c r="C18" s="66"/>
      <c r="D18" s="66"/>
      <c r="E18" s="42" t="s">
        <v>12</v>
      </c>
      <c r="F18" s="42" t="s">
        <v>13</v>
      </c>
      <c r="G18" s="42" t="s">
        <v>14</v>
      </c>
      <c r="H18" s="42" t="s">
        <v>15</v>
      </c>
      <c r="I18" s="42" t="s">
        <v>16</v>
      </c>
      <c r="J18" s="42" t="s">
        <v>17</v>
      </c>
      <c r="K18" s="42" t="s">
        <v>18</v>
      </c>
      <c r="L18" s="42" t="s">
        <v>19</v>
      </c>
      <c r="M18" s="42" t="s">
        <v>20</v>
      </c>
      <c r="N18" s="42" t="s">
        <v>21</v>
      </c>
      <c r="O18" s="42" t="s">
        <v>22</v>
      </c>
      <c r="P18" s="42" t="s">
        <v>23</v>
      </c>
      <c r="Q18" s="3"/>
    </row>
    <row r="19" spans="1:18" ht="24" customHeight="1">
      <c r="A19" s="66"/>
      <c r="B19" s="66"/>
      <c r="C19" s="66"/>
      <c r="D19" s="66"/>
      <c r="E19" s="53">
        <f>ROUND(【調達AX】入力!E21,0)+【調達AX】入力!E30</f>
        <v>0</v>
      </c>
      <c r="F19" s="53">
        <f>ROUND(【調達AX】入力!F21,0)+【調達AX】入力!F30</f>
        <v>0</v>
      </c>
      <c r="G19" s="53">
        <f>ROUND(【調達AX】入力!G21,0)+【調達AX】入力!G30</f>
        <v>0</v>
      </c>
      <c r="H19" s="53">
        <f>ROUND(【調達AX】入力!H21,0)+【調達AX】入力!H30</f>
        <v>0</v>
      </c>
      <c r="I19" s="53">
        <f>ROUND(【調達AX】入力!I21,0)+【調達AX】入力!I30</f>
        <v>0</v>
      </c>
      <c r="J19" s="53">
        <f>ROUND(【調達AX】入力!J21,0)+【調達AX】入力!J30</f>
        <v>0</v>
      </c>
      <c r="K19" s="53">
        <f>ROUND(【調達AX】入力!K21,0)+【調達AX】入力!K30</f>
        <v>0</v>
      </c>
      <c r="L19" s="53">
        <f>ROUND(【調達AX】入力!L21,0)+【調達AX】入力!L30</f>
        <v>0</v>
      </c>
      <c r="M19" s="53">
        <f>ROUND(【調達AX】入力!M21,0)+【調達AX】入力!M30</f>
        <v>0</v>
      </c>
      <c r="N19" s="53">
        <f>ROUND(【調達AX】入力!N21,0)+【調達AX】入力!N30</f>
        <v>0</v>
      </c>
      <c r="O19" s="53">
        <f>ROUND(【調達AX】入力!O21,0)+【調達AX】入力!O30</f>
        <v>0</v>
      </c>
      <c r="P19" s="53">
        <f>ROUND(【調達AX】入力!P21,0)+【調達AX】入力!P30</f>
        <v>0</v>
      </c>
      <c r="Q19" s="2" t="s">
        <v>24</v>
      </c>
      <c r="R19" s="6"/>
    </row>
    <row r="20" spans="1:18" ht="24" customHeight="1">
      <c r="A20" s="114" t="s">
        <v>11</v>
      </c>
      <c r="B20" s="114"/>
      <c r="C20" s="114"/>
      <c r="D20" s="114"/>
      <c r="E20" s="99"/>
      <c r="F20" s="100"/>
      <c r="G20" s="100"/>
      <c r="H20" s="100"/>
      <c r="I20" s="100"/>
      <c r="J20" s="100"/>
      <c r="K20" s="100"/>
      <c r="L20" s="100"/>
      <c r="M20" s="100"/>
      <c r="N20" s="100"/>
      <c r="O20" s="100"/>
      <c r="P20" s="101"/>
      <c r="Q20" s="50" t="s">
        <v>24</v>
      </c>
    </row>
    <row r="21" spans="1:18">
      <c r="A21" s="18" t="s">
        <v>26</v>
      </c>
    </row>
    <row r="22" spans="1:18">
      <c r="A22" s="18" t="s">
        <v>105</v>
      </c>
    </row>
    <row r="23" spans="1:18">
      <c r="B23" s="18" t="s">
        <v>104</v>
      </c>
    </row>
    <row r="24" spans="1:18">
      <c r="B24" s="19" t="s">
        <v>59</v>
      </c>
    </row>
    <row r="25" spans="1:18">
      <c r="B25" s="18" t="s">
        <v>103</v>
      </c>
    </row>
    <row r="26" spans="1:18">
      <c r="B26" s="18" t="s">
        <v>102</v>
      </c>
    </row>
    <row r="27" spans="1:18">
      <c r="B27" s="18" t="s">
        <v>101</v>
      </c>
    </row>
    <row r="28" spans="1:18">
      <c r="B28" s="18" t="s">
        <v>100</v>
      </c>
    </row>
    <row r="29" spans="1:18">
      <c r="B29" s="18" t="s">
        <v>99</v>
      </c>
    </row>
    <row r="31" spans="1:18">
      <c r="A31" s="18" t="s">
        <v>98</v>
      </c>
    </row>
    <row r="32" spans="1:18">
      <c r="B32" s="18" t="s">
        <v>61</v>
      </c>
    </row>
    <row r="33" spans="2:2">
      <c r="B33" s="18" t="s">
        <v>58</v>
      </c>
    </row>
  </sheetData>
  <dataConsolidate/>
  <mergeCells count="22">
    <mergeCell ref="A6:Q6"/>
    <mergeCell ref="A4:Q4"/>
    <mergeCell ref="A2:B2"/>
    <mergeCell ref="A17:D17"/>
    <mergeCell ref="E17:P17"/>
    <mergeCell ref="M8:Q8"/>
    <mergeCell ref="A20:D20"/>
    <mergeCell ref="A9:D9"/>
    <mergeCell ref="A15:D16"/>
    <mergeCell ref="A18:D19"/>
    <mergeCell ref="A14:D14"/>
    <mergeCell ref="A10:D10"/>
    <mergeCell ref="A11:D11"/>
    <mergeCell ref="A12:D12"/>
    <mergeCell ref="A13:D13"/>
    <mergeCell ref="E20:P20"/>
    <mergeCell ref="E9:P9"/>
    <mergeCell ref="E10:P10"/>
    <mergeCell ref="E11:P11"/>
    <mergeCell ref="E12:P12"/>
    <mergeCell ref="E13:P13"/>
    <mergeCell ref="E14:P14"/>
  </mergeCells>
  <phoneticPr fontId="3"/>
  <conditionalFormatting sqref="E16:P16">
    <cfRule type="cellIs" dxfId="4" priority="4" operator="greaterThan">
      <formula>$E$14</formula>
    </cfRule>
  </conditionalFormatting>
  <dataValidations count="4">
    <dataValidation type="whole" operator="lessThanOrEqual" allowBlank="1" showInputMessage="1" showErrorMessage="1" error="各月の供給力の最大値以下の整数値で入力してください" sqref="E19:P19" xr:uid="{00000000-0002-0000-0100-000003000000}">
      <formula1>E16</formula1>
    </dataValidation>
    <dataValidation type="whole" operator="greaterThanOrEqual" allowBlank="1" showInputMessage="1" showErrorMessage="1" error="1,000以上の整数値で入力してください" sqref="E14:P14" xr:uid="{00000000-0002-0000-0100-000002000000}">
      <formula1>1000</formula1>
    </dataValidation>
    <dataValidation type="whole" operator="lessThanOrEqual" allowBlank="1" showInputMessage="1" showErrorMessage="1" error="設備容量以下の整数値で入力してください" sqref="E16:P16" xr:uid="{00000000-0002-0000-0100-000001000000}">
      <formula1>$E$14</formula1>
    </dataValidation>
    <dataValidation type="list" allowBlank="1" showInputMessage="1" showErrorMessage="1" sqref="E13:P13" xr:uid="{00000000-0002-0000-0100-000000000000}">
      <formula1>"北海道,東北,東京,中部,北陸,関西,中国,四国,九州"</formula1>
    </dataValidation>
  </dataValidations>
  <pageMargins left="0.11811023622047245" right="0.11811023622047245" top="0.35433070866141736" bottom="0.35433070866141736" header="0.31496062992125984" footer="0.31496062992125984"/>
  <pageSetup paperSize="9" scale="95"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4000000}">
          <x14:formula1>
            <xm:f>'C:\Users\kihara-a\Downloads\[2024_yoshiki2_antei.xlsx]リスト'!#REF!</xm:f>
          </x14:formula1>
          <xm:sqref>E12:P12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FF"/>
    <pageSetUpPr fitToPage="1"/>
  </sheetPr>
  <dimension ref="A1:R36"/>
  <sheetViews>
    <sheetView zoomScale="70" zoomScaleNormal="70" workbookViewId="0">
      <selection activeCell="H30" sqref="H30"/>
    </sheetView>
  </sheetViews>
  <sheetFormatPr defaultColWidth="9" defaultRowHeight="15.75"/>
  <cols>
    <col min="1" max="4" width="5.625" style="1" customWidth="1"/>
    <col min="5" max="16" width="10.25" style="1" bestFit="1" customWidth="1"/>
    <col min="17" max="20" width="5.625" style="1" customWidth="1"/>
    <col min="21" max="16384" width="9" style="1"/>
  </cols>
  <sheetData>
    <row r="1" spans="1:17" ht="16.5">
      <c r="A1" s="12" t="s">
        <v>55</v>
      </c>
      <c r="B1" s="12"/>
      <c r="C1" s="12"/>
      <c r="D1" s="12"/>
      <c r="E1" s="12"/>
      <c r="F1" s="13" t="s">
        <v>57</v>
      </c>
      <c r="G1" s="13"/>
      <c r="H1" s="13"/>
      <c r="I1" s="14" t="s">
        <v>56</v>
      </c>
    </row>
    <row r="2" spans="1:17" ht="16.5">
      <c r="A2" s="117" t="s">
        <v>0</v>
      </c>
      <c r="B2" s="118"/>
      <c r="C2" s="5"/>
      <c r="D2" s="5"/>
      <c r="E2" s="5"/>
      <c r="F2" s="5"/>
      <c r="G2" s="5"/>
      <c r="H2" s="5"/>
      <c r="I2" s="5"/>
      <c r="J2" s="5"/>
      <c r="K2" s="5"/>
      <c r="L2" s="5"/>
      <c r="M2" s="5"/>
      <c r="N2" s="5"/>
      <c r="O2" s="5"/>
      <c r="P2" s="5"/>
      <c r="Q2" s="5"/>
    </row>
    <row r="3" spans="1:17" ht="16.5">
      <c r="A3" s="9"/>
      <c r="B3" s="9"/>
      <c r="C3" s="5"/>
      <c r="D3" s="5"/>
      <c r="E3" s="5"/>
      <c r="F3" s="5"/>
      <c r="G3" s="5"/>
      <c r="H3" s="5"/>
      <c r="I3" s="5"/>
      <c r="J3" s="5"/>
      <c r="K3" s="5"/>
      <c r="L3" s="5"/>
      <c r="M3" s="5"/>
      <c r="N3" s="5"/>
      <c r="O3" s="5"/>
      <c r="P3" s="5"/>
      <c r="Q3" s="5"/>
    </row>
    <row r="4" spans="1:17" ht="16.5">
      <c r="A4" s="125" t="s">
        <v>83</v>
      </c>
      <c r="B4" s="125"/>
      <c r="C4" s="125"/>
      <c r="D4" s="125"/>
      <c r="E4" s="125"/>
      <c r="F4" s="125"/>
      <c r="G4" s="125"/>
      <c r="H4" s="125"/>
      <c r="I4" s="125"/>
      <c r="J4" s="125"/>
      <c r="K4" s="125"/>
      <c r="L4" s="125"/>
      <c r="M4" s="125"/>
      <c r="N4" s="125"/>
      <c r="O4" s="125"/>
      <c r="P4" s="125"/>
      <c r="Q4" s="125"/>
    </row>
    <row r="5" spans="1:17" ht="16.5">
      <c r="A5" s="5"/>
      <c r="B5" s="5"/>
      <c r="C5" s="5"/>
      <c r="D5" s="5"/>
      <c r="E5" s="5"/>
      <c r="F5" s="5"/>
      <c r="G5" s="5"/>
      <c r="H5" s="5"/>
      <c r="I5" s="5"/>
      <c r="J5" s="5"/>
      <c r="K5" s="5"/>
      <c r="L5" s="5"/>
      <c r="M5" s="5"/>
      <c r="N5" s="5"/>
      <c r="O5" s="5"/>
      <c r="P5" s="5"/>
      <c r="Q5" s="5"/>
    </row>
    <row r="6" spans="1:17" ht="16.5">
      <c r="A6" s="116" t="s">
        <v>60</v>
      </c>
      <c r="B6" s="116"/>
      <c r="C6" s="116"/>
      <c r="D6" s="116"/>
      <c r="E6" s="116"/>
      <c r="F6" s="116"/>
      <c r="G6" s="116"/>
      <c r="H6" s="116"/>
      <c r="I6" s="116"/>
      <c r="J6" s="116"/>
      <c r="K6" s="116"/>
      <c r="L6" s="116"/>
      <c r="M6" s="116"/>
      <c r="N6" s="116"/>
      <c r="O6" s="116"/>
      <c r="P6" s="116"/>
      <c r="Q6" s="116"/>
    </row>
    <row r="7" spans="1:17" ht="16.5">
      <c r="A7" s="16"/>
      <c r="B7" s="16"/>
      <c r="C7" s="16"/>
      <c r="D7" s="16"/>
      <c r="E7" s="16"/>
      <c r="F7" s="16"/>
      <c r="G7" s="16"/>
      <c r="H7" s="16"/>
      <c r="I7" s="16"/>
      <c r="J7" s="16"/>
      <c r="K7" s="16"/>
      <c r="L7" s="16"/>
      <c r="M7" s="16"/>
      <c r="N7" s="16"/>
      <c r="O7" s="16"/>
      <c r="P7" s="16"/>
      <c r="Q7" s="16"/>
    </row>
    <row r="8" spans="1:17" ht="16.5">
      <c r="A8" s="17" t="s">
        <v>70</v>
      </c>
      <c r="B8" s="16"/>
      <c r="C8" s="16"/>
      <c r="D8" s="16"/>
      <c r="E8" s="16"/>
      <c r="F8" s="16"/>
      <c r="G8" s="16"/>
      <c r="H8" s="16"/>
      <c r="I8" s="16"/>
      <c r="J8" s="16"/>
      <c r="K8" s="16"/>
      <c r="L8" s="16"/>
      <c r="M8" s="16"/>
      <c r="N8" s="16"/>
      <c r="O8" s="16"/>
      <c r="P8" s="16"/>
      <c r="Q8" s="16"/>
    </row>
    <row r="9" spans="1:17" ht="16.5">
      <c r="A9" s="16"/>
      <c r="B9" s="17" t="s">
        <v>71</v>
      </c>
      <c r="C9" s="16"/>
      <c r="D9" s="16"/>
      <c r="E9" s="16"/>
      <c r="F9" s="16"/>
      <c r="G9" s="16"/>
      <c r="H9" s="16"/>
      <c r="I9" s="16"/>
      <c r="J9" s="16"/>
      <c r="K9" s="16"/>
      <c r="L9" s="16"/>
      <c r="M9" s="16"/>
      <c r="N9" s="16"/>
      <c r="O9" s="16"/>
      <c r="P9" s="16"/>
      <c r="Q9" s="16"/>
    </row>
    <row r="10" spans="1:17" s="18" customFormat="1" ht="16.5">
      <c r="A10" s="20"/>
      <c r="B10" s="17"/>
      <c r="C10" s="20"/>
      <c r="D10" s="20"/>
      <c r="E10" s="20"/>
      <c r="F10" s="20"/>
      <c r="G10" s="20"/>
      <c r="H10" s="20"/>
      <c r="I10" s="20"/>
      <c r="J10" s="20"/>
      <c r="K10" s="20"/>
      <c r="L10" s="20"/>
      <c r="M10" s="20"/>
      <c r="N10" s="20"/>
      <c r="O10" s="20"/>
      <c r="P10" s="20"/>
      <c r="Q10" s="20"/>
    </row>
    <row r="11" spans="1:17" ht="16.5">
      <c r="A11" s="11"/>
      <c r="B11" s="11"/>
      <c r="C11" s="11"/>
      <c r="D11" s="11"/>
      <c r="E11" s="11"/>
      <c r="F11" s="11"/>
      <c r="G11" s="11"/>
      <c r="H11" s="11"/>
      <c r="I11" s="11"/>
      <c r="J11" s="11"/>
      <c r="K11" s="11"/>
      <c r="L11" s="11"/>
      <c r="M11" s="126" t="s">
        <v>69</v>
      </c>
      <c r="N11" s="126"/>
      <c r="O11" s="126"/>
      <c r="P11" s="126"/>
      <c r="Q11" s="126"/>
    </row>
    <row r="12" spans="1:17" ht="24" customHeight="1">
      <c r="A12" s="66" t="s">
        <v>1</v>
      </c>
      <c r="B12" s="66"/>
      <c r="C12" s="66"/>
      <c r="D12" s="66"/>
      <c r="E12" s="70" t="s">
        <v>25</v>
      </c>
      <c r="F12" s="102"/>
      <c r="G12" s="102"/>
      <c r="H12" s="102"/>
      <c r="I12" s="102"/>
      <c r="J12" s="102"/>
      <c r="K12" s="102"/>
      <c r="L12" s="102"/>
      <c r="M12" s="102"/>
      <c r="N12" s="102"/>
      <c r="O12" s="102"/>
      <c r="P12" s="103"/>
      <c r="Q12" s="4" t="s">
        <v>2</v>
      </c>
    </row>
    <row r="13" spans="1:17" ht="24" customHeight="1">
      <c r="A13" s="66" t="s">
        <v>3</v>
      </c>
      <c r="B13" s="66"/>
      <c r="C13" s="66"/>
      <c r="D13" s="66"/>
      <c r="E13" s="104">
        <f>【調達AX】入力!E13</f>
        <v>0</v>
      </c>
      <c r="F13" s="105"/>
      <c r="G13" s="105"/>
      <c r="H13" s="105"/>
      <c r="I13" s="105"/>
      <c r="J13" s="105"/>
      <c r="K13" s="105"/>
      <c r="L13" s="105"/>
      <c r="M13" s="105"/>
      <c r="N13" s="105"/>
      <c r="O13" s="105"/>
      <c r="P13" s="106"/>
      <c r="Q13" s="3"/>
    </row>
    <row r="14" spans="1:17" ht="30" customHeight="1">
      <c r="A14" s="115" t="s">
        <v>4</v>
      </c>
      <c r="B14" s="115"/>
      <c r="C14" s="115"/>
      <c r="D14" s="115"/>
      <c r="E14" s="107" t="str">
        <f>【調達AX】入力!E14</f>
        <v>安定電源</v>
      </c>
      <c r="F14" s="97"/>
      <c r="G14" s="97"/>
      <c r="H14" s="97"/>
      <c r="I14" s="97"/>
      <c r="J14" s="97"/>
      <c r="K14" s="97"/>
      <c r="L14" s="97"/>
      <c r="M14" s="97"/>
      <c r="N14" s="97"/>
      <c r="O14" s="97"/>
      <c r="P14" s="98"/>
      <c r="Q14" s="51"/>
    </row>
    <row r="15" spans="1:17" ht="24" customHeight="1">
      <c r="A15" s="114" t="s">
        <v>5</v>
      </c>
      <c r="B15" s="114"/>
      <c r="C15" s="114"/>
      <c r="D15" s="114"/>
      <c r="E15" s="108">
        <f>【調達AX】入力!E15</f>
        <v>0</v>
      </c>
      <c r="F15" s="109"/>
      <c r="G15" s="109"/>
      <c r="H15" s="109"/>
      <c r="I15" s="109"/>
      <c r="J15" s="109"/>
      <c r="K15" s="109"/>
      <c r="L15" s="109"/>
      <c r="M15" s="109"/>
      <c r="N15" s="109"/>
      <c r="O15" s="109"/>
      <c r="P15" s="110"/>
      <c r="Q15" s="51"/>
    </row>
    <row r="16" spans="1:17" ht="24" customHeight="1">
      <c r="A16" s="114" t="s">
        <v>6</v>
      </c>
      <c r="B16" s="114"/>
      <c r="C16" s="114"/>
      <c r="D16" s="114"/>
      <c r="E16" s="108">
        <f>【調達AX】入力!E16</f>
        <v>0</v>
      </c>
      <c r="F16" s="109"/>
      <c r="G16" s="109"/>
      <c r="H16" s="109"/>
      <c r="I16" s="109"/>
      <c r="J16" s="109"/>
      <c r="K16" s="109"/>
      <c r="L16" s="109"/>
      <c r="M16" s="109"/>
      <c r="N16" s="109"/>
      <c r="O16" s="109"/>
      <c r="P16" s="110"/>
      <c r="Q16" s="51"/>
    </row>
    <row r="17" spans="1:18" ht="24" customHeight="1">
      <c r="A17" s="114" t="s">
        <v>7</v>
      </c>
      <c r="B17" s="114"/>
      <c r="C17" s="114"/>
      <c r="D17" s="114"/>
      <c r="E17" s="111">
        <f>【調達AX】入力!E17</f>
        <v>0</v>
      </c>
      <c r="F17" s="112"/>
      <c r="G17" s="112"/>
      <c r="H17" s="112"/>
      <c r="I17" s="112"/>
      <c r="J17" s="112"/>
      <c r="K17" s="112"/>
      <c r="L17" s="112"/>
      <c r="M17" s="112"/>
      <c r="N17" s="112"/>
      <c r="O17" s="112"/>
      <c r="P17" s="113"/>
      <c r="Q17" s="50" t="s">
        <v>24</v>
      </c>
    </row>
    <row r="18" spans="1:18" ht="24" customHeight="1">
      <c r="A18" s="114" t="s">
        <v>8</v>
      </c>
      <c r="B18" s="114"/>
      <c r="C18" s="114"/>
      <c r="D18" s="114"/>
      <c r="E18" s="50" t="s">
        <v>12</v>
      </c>
      <c r="F18" s="50" t="s">
        <v>13</v>
      </c>
      <c r="G18" s="50" t="s">
        <v>14</v>
      </c>
      <c r="H18" s="50" t="s">
        <v>15</v>
      </c>
      <c r="I18" s="50" t="s">
        <v>16</v>
      </c>
      <c r="J18" s="50" t="s">
        <v>17</v>
      </c>
      <c r="K18" s="50" t="s">
        <v>18</v>
      </c>
      <c r="L18" s="50" t="s">
        <v>19</v>
      </c>
      <c r="M18" s="50" t="s">
        <v>20</v>
      </c>
      <c r="N18" s="50" t="s">
        <v>21</v>
      </c>
      <c r="O18" s="50" t="s">
        <v>22</v>
      </c>
      <c r="P18" s="50" t="s">
        <v>23</v>
      </c>
      <c r="Q18" s="51"/>
    </row>
    <row r="19" spans="1:18" ht="24" customHeight="1">
      <c r="A19" s="114"/>
      <c r="B19" s="114"/>
      <c r="C19" s="114"/>
      <c r="D19" s="114"/>
      <c r="E19" s="54"/>
      <c r="F19" s="54"/>
      <c r="G19" s="54"/>
      <c r="H19" s="54"/>
      <c r="I19" s="54"/>
      <c r="J19" s="54"/>
      <c r="K19" s="54"/>
      <c r="L19" s="54"/>
      <c r="M19" s="54"/>
      <c r="N19" s="54"/>
      <c r="O19" s="54"/>
      <c r="P19" s="54"/>
      <c r="Q19" s="50" t="s">
        <v>24</v>
      </c>
      <c r="R19" s="6"/>
    </row>
    <row r="20" spans="1:18" ht="24" customHeight="1">
      <c r="A20" s="114" t="s">
        <v>9</v>
      </c>
      <c r="B20" s="114"/>
      <c r="C20" s="114"/>
      <c r="D20" s="114"/>
      <c r="E20" s="99" t="e">
        <f>ROUND(AVERAGE(E19:P19),0)</f>
        <v>#DIV/0!</v>
      </c>
      <c r="F20" s="100"/>
      <c r="G20" s="100"/>
      <c r="H20" s="100"/>
      <c r="I20" s="100"/>
      <c r="J20" s="100"/>
      <c r="K20" s="100"/>
      <c r="L20" s="100"/>
      <c r="M20" s="100"/>
      <c r="N20" s="100"/>
      <c r="O20" s="100"/>
      <c r="P20" s="101"/>
      <c r="Q20" s="50" t="s">
        <v>24</v>
      </c>
    </row>
    <row r="21" spans="1:18" ht="24.6" customHeight="1">
      <c r="A21" s="93" t="s">
        <v>10</v>
      </c>
      <c r="B21" s="94"/>
      <c r="C21" s="94"/>
      <c r="D21" s="95"/>
      <c r="E21" s="4" t="s">
        <v>12</v>
      </c>
      <c r="F21" s="4" t="s">
        <v>13</v>
      </c>
      <c r="G21" s="4" t="s">
        <v>14</v>
      </c>
      <c r="H21" s="4" t="s">
        <v>15</v>
      </c>
      <c r="I21" s="4" t="s">
        <v>16</v>
      </c>
      <c r="J21" s="4" t="s">
        <v>17</v>
      </c>
      <c r="K21" s="4" t="s">
        <v>18</v>
      </c>
      <c r="L21" s="4" t="s">
        <v>19</v>
      </c>
      <c r="M21" s="4" t="s">
        <v>20</v>
      </c>
      <c r="N21" s="4" t="s">
        <v>21</v>
      </c>
      <c r="O21" s="4" t="s">
        <v>22</v>
      </c>
      <c r="P21" s="4" t="s">
        <v>23</v>
      </c>
      <c r="Q21" s="3"/>
    </row>
    <row r="22" spans="1:18" ht="24" customHeight="1">
      <c r="A22" s="122"/>
      <c r="B22" s="123"/>
      <c r="C22" s="123"/>
      <c r="D22" s="124"/>
      <c r="E22" s="22">
        <f>ROUND(【調達AX】入力!E21,0)+【調達AX】入力!E30</f>
        <v>0</v>
      </c>
      <c r="F22" s="22">
        <f>ROUND(【調達AX】入力!F21,0)+【調達AX】入力!F30</f>
        <v>0</v>
      </c>
      <c r="G22" s="22">
        <f>ROUND(【調達AX】入力!G21,0)+【調達AX】入力!G30</f>
        <v>0</v>
      </c>
      <c r="H22" s="22">
        <f>ROUND(【調達AX】入力!H21,0)+【調達AX】入力!H30</f>
        <v>0</v>
      </c>
      <c r="I22" s="22">
        <f>ROUND(【調達AX】入力!I21,0)+【調達AX】入力!I30</f>
        <v>0</v>
      </c>
      <c r="J22" s="22">
        <f>ROUND(【調達AX】入力!J21,0)+【調達AX】入力!J30</f>
        <v>0</v>
      </c>
      <c r="K22" s="22">
        <f>ROUND(【調達AX】入力!K21,0)+【調達AX】入力!K30</f>
        <v>0</v>
      </c>
      <c r="L22" s="22">
        <f>ROUND(【調達AX】入力!L21,0)+【調達AX】入力!L30</f>
        <v>0</v>
      </c>
      <c r="M22" s="22">
        <f>ROUND(【調達AX】入力!M21,0)+【調達AX】入力!M30</f>
        <v>0</v>
      </c>
      <c r="N22" s="22">
        <f>ROUND(【調達AX】入力!N21,0)+【調達AX】入力!N30</f>
        <v>0</v>
      </c>
      <c r="O22" s="22">
        <f>ROUND(【調達AX】入力!O21,0)+【調達AX】入力!O30</f>
        <v>0</v>
      </c>
      <c r="P22" s="22">
        <f>ROUND(【調達AX】入力!P21,0)+【調達AX】入力!P30</f>
        <v>0</v>
      </c>
      <c r="Q22" s="2" t="s">
        <v>24</v>
      </c>
      <c r="R22" s="6"/>
    </row>
    <row r="23" spans="1:18" ht="24" customHeight="1">
      <c r="A23" s="114" t="s">
        <v>11</v>
      </c>
      <c r="B23" s="114"/>
      <c r="C23" s="114"/>
      <c r="D23" s="114"/>
      <c r="E23" s="99"/>
      <c r="F23" s="100"/>
      <c r="G23" s="100"/>
      <c r="H23" s="100"/>
      <c r="I23" s="100"/>
      <c r="J23" s="100"/>
      <c r="K23" s="100"/>
      <c r="L23" s="100"/>
      <c r="M23" s="100"/>
      <c r="N23" s="100"/>
      <c r="O23" s="100"/>
      <c r="P23" s="101"/>
      <c r="Q23" s="50" t="s">
        <v>24</v>
      </c>
    </row>
    <row r="24" spans="1:18">
      <c r="A24" s="1" t="s">
        <v>26</v>
      </c>
    </row>
    <row r="25" spans="1:18">
      <c r="A25" s="19" t="s">
        <v>79</v>
      </c>
      <c r="B25" s="19"/>
      <c r="C25" s="19"/>
      <c r="D25" s="19"/>
      <c r="E25" s="19"/>
      <c r="F25" s="19"/>
      <c r="G25" s="19"/>
      <c r="H25" s="19"/>
      <c r="I25" s="19"/>
      <c r="J25" s="19"/>
      <c r="K25" s="19"/>
      <c r="L25" s="19"/>
      <c r="M25" s="19"/>
      <c r="N25" s="19"/>
      <c r="O25" s="19"/>
    </row>
    <row r="26" spans="1:18">
      <c r="A26" s="19"/>
      <c r="B26" s="19" t="s">
        <v>80</v>
      </c>
      <c r="C26" s="19"/>
      <c r="D26" s="19"/>
      <c r="E26" s="19"/>
      <c r="F26" s="19"/>
      <c r="G26" s="19"/>
      <c r="H26" s="19"/>
      <c r="I26" s="19"/>
      <c r="J26" s="19"/>
      <c r="K26" s="19"/>
      <c r="L26" s="19"/>
      <c r="M26" s="19"/>
      <c r="N26" s="19"/>
      <c r="O26" s="19"/>
    </row>
    <row r="27" spans="1:18">
      <c r="A27" s="19"/>
      <c r="B27" s="19" t="s">
        <v>59</v>
      </c>
      <c r="C27" s="19"/>
      <c r="D27" s="19"/>
      <c r="E27" s="19"/>
      <c r="F27" s="19"/>
      <c r="G27" s="19"/>
      <c r="H27" s="19"/>
      <c r="I27" s="19"/>
      <c r="J27" s="19"/>
      <c r="K27" s="19"/>
      <c r="L27" s="19"/>
      <c r="M27" s="19"/>
      <c r="N27" s="19"/>
      <c r="O27" s="19"/>
    </row>
    <row r="28" spans="1:18">
      <c r="A28" s="19"/>
      <c r="B28" s="19" t="s">
        <v>73</v>
      </c>
      <c r="C28" s="19"/>
      <c r="D28" s="19"/>
      <c r="E28" s="19"/>
      <c r="F28" s="19"/>
      <c r="G28" s="19"/>
      <c r="H28" s="19"/>
      <c r="I28" s="19"/>
      <c r="J28" s="19"/>
      <c r="K28" s="19"/>
      <c r="L28" s="19"/>
      <c r="M28" s="19"/>
      <c r="N28" s="19"/>
      <c r="O28" s="19"/>
    </row>
    <row r="29" spans="1:18">
      <c r="A29" s="19"/>
      <c r="B29" s="19" t="s">
        <v>74</v>
      </c>
      <c r="C29" s="19"/>
      <c r="D29" s="19"/>
      <c r="E29" s="19"/>
      <c r="F29" s="19"/>
      <c r="G29" s="19"/>
      <c r="H29" s="19"/>
      <c r="I29" s="19"/>
      <c r="J29" s="19"/>
      <c r="K29" s="19"/>
      <c r="L29" s="19"/>
      <c r="M29" s="19"/>
      <c r="N29" s="19"/>
      <c r="O29" s="19"/>
    </row>
    <row r="30" spans="1:18">
      <c r="A30" s="19"/>
      <c r="B30" s="19" t="s">
        <v>75</v>
      </c>
      <c r="C30" s="19"/>
      <c r="D30" s="19"/>
      <c r="E30" s="19"/>
      <c r="F30" s="19"/>
      <c r="G30" s="19"/>
      <c r="H30" s="19"/>
      <c r="I30" s="19"/>
      <c r="J30" s="19"/>
      <c r="K30" s="19"/>
      <c r="L30" s="19"/>
      <c r="M30" s="19"/>
      <c r="N30" s="19"/>
      <c r="O30" s="19"/>
    </row>
    <row r="31" spans="1:18">
      <c r="A31" s="19"/>
      <c r="B31" s="19" t="s">
        <v>82</v>
      </c>
      <c r="C31" s="19"/>
      <c r="D31" s="19"/>
      <c r="E31" s="19"/>
      <c r="F31" s="19"/>
      <c r="G31" s="19"/>
      <c r="H31" s="19"/>
      <c r="I31" s="19"/>
      <c r="J31" s="19"/>
      <c r="K31" s="19"/>
      <c r="L31" s="19"/>
      <c r="M31" s="19"/>
      <c r="N31" s="19"/>
      <c r="O31" s="19"/>
    </row>
    <row r="32" spans="1:18">
      <c r="A32" s="19"/>
      <c r="B32" s="19" t="s">
        <v>76</v>
      </c>
      <c r="C32" s="19"/>
      <c r="D32" s="19"/>
      <c r="E32" s="19"/>
      <c r="F32" s="19"/>
      <c r="G32" s="19"/>
      <c r="H32" s="19"/>
      <c r="I32" s="19"/>
      <c r="J32" s="19"/>
      <c r="K32" s="19"/>
      <c r="L32" s="19"/>
      <c r="M32" s="19"/>
      <c r="N32" s="19"/>
      <c r="O32" s="19"/>
    </row>
    <row r="33" spans="1:15">
      <c r="A33" s="19"/>
      <c r="B33" s="19"/>
      <c r="C33" s="19"/>
      <c r="D33" s="19"/>
      <c r="E33" s="19"/>
      <c r="F33" s="19"/>
      <c r="G33" s="19"/>
      <c r="H33" s="19"/>
      <c r="I33" s="19"/>
      <c r="J33" s="19"/>
      <c r="K33" s="19"/>
      <c r="L33" s="19"/>
      <c r="M33" s="19"/>
      <c r="N33" s="19"/>
      <c r="O33" s="19"/>
    </row>
    <row r="34" spans="1:15">
      <c r="A34" s="19" t="s">
        <v>81</v>
      </c>
      <c r="B34" s="19"/>
      <c r="C34" s="19"/>
      <c r="D34" s="19"/>
      <c r="E34" s="19"/>
      <c r="F34" s="19"/>
      <c r="G34" s="19"/>
      <c r="H34" s="19"/>
      <c r="I34" s="19"/>
      <c r="J34" s="19"/>
      <c r="K34" s="19"/>
      <c r="L34" s="19"/>
      <c r="M34" s="19"/>
      <c r="N34" s="19"/>
      <c r="O34" s="19"/>
    </row>
    <row r="35" spans="1:15">
      <c r="A35" s="19"/>
      <c r="B35" s="19" t="s">
        <v>77</v>
      </c>
      <c r="C35" s="19"/>
      <c r="D35" s="19"/>
      <c r="E35" s="19"/>
      <c r="F35" s="19"/>
      <c r="G35" s="19"/>
      <c r="H35" s="19"/>
      <c r="I35" s="19"/>
      <c r="J35" s="19"/>
      <c r="K35" s="19"/>
      <c r="L35" s="19"/>
      <c r="M35" s="19"/>
      <c r="N35" s="19"/>
      <c r="O35" s="19"/>
    </row>
    <row r="36" spans="1:15">
      <c r="A36" s="19"/>
      <c r="B36" s="19" t="s">
        <v>78</v>
      </c>
      <c r="C36" s="19"/>
      <c r="D36" s="19"/>
      <c r="E36" s="19"/>
      <c r="F36" s="19"/>
      <c r="G36" s="19"/>
      <c r="H36" s="19"/>
      <c r="I36" s="19"/>
      <c r="J36" s="19"/>
      <c r="K36" s="19"/>
      <c r="L36" s="19"/>
      <c r="M36" s="19"/>
      <c r="N36" s="19"/>
      <c r="O36" s="19"/>
    </row>
  </sheetData>
  <dataConsolidate/>
  <mergeCells count="22">
    <mergeCell ref="A6:Q6"/>
    <mergeCell ref="A4:Q4"/>
    <mergeCell ref="A2:B2"/>
    <mergeCell ref="A20:D20"/>
    <mergeCell ref="E20:P20"/>
    <mergeCell ref="M11:Q11"/>
    <mergeCell ref="A23:D23"/>
    <mergeCell ref="A12:D12"/>
    <mergeCell ref="A18:D19"/>
    <mergeCell ref="A17:D17"/>
    <mergeCell ref="A13:D13"/>
    <mergeCell ref="A14:D14"/>
    <mergeCell ref="A15:D15"/>
    <mergeCell ref="A16:D16"/>
    <mergeCell ref="A21:D22"/>
    <mergeCell ref="E23:P23"/>
    <mergeCell ref="E12:P12"/>
    <mergeCell ref="E13:P13"/>
    <mergeCell ref="E14:P14"/>
    <mergeCell ref="E15:P15"/>
    <mergeCell ref="E16:P16"/>
    <mergeCell ref="E17:P17"/>
  </mergeCells>
  <phoneticPr fontId="3"/>
  <conditionalFormatting sqref="E19:P19">
    <cfRule type="cellIs" dxfId="3" priority="7" operator="greaterThan">
      <formula>$E$17</formula>
    </cfRule>
  </conditionalFormatting>
  <conditionalFormatting sqref="E20:P20">
    <cfRule type="cellIs" dxfId="2" priority="4" operator="lessThan">
      <formula>1000</formula>
    </cfRule>
  </conditionalFormatting>
  <dataValidations count="4">
    <dataValidation type="list" allowBlank="1" showInputMessage="1" showErrorMessage="1" sqref="E16:P16" xr:uid="{00000000-0002-0000-0100-000000000000}">
      <formula1>"北海道,東北,東京,中部,北陸,関西,中国,四国,九州"</formula1>
    </dataValidation>
    <dataValidation type="whole" operator="greaterThanOrEqual" allowBlank="1" showInputMessage="1" showErrorMessage="1" error="1,000以上の整数値で入力してください" sqref="E17:P17" xr:uid="{00000000-0002-0000-0100-000002000000}">
      <formula1>1000</formula1>
    </dataValidation>
    <dataValidation type="whole" operator="lessThanOrEqual" allowBlank="1" showInputMessage="1" showErrorMessage="1" error="各月の供給力の最大値以下の整数値で入力してください" sqref="E22:P22" xr:uid="{21B0933F-4E97-45F5-A690-8BC7DC033E8C}">
      <formula1>$E$19</formula1>
    </dataValidation>
    <dataValidation type="whole" operator="lessThanOrEqual" allowBlank="1" showInputMessage="1" showErrorMessage="1" error="設備容量以下の整数値で入力してください" sqref="E19:P19" xr:uid="{00000000-0002-0000-0100-000001000000}">
      <formula1>$E$17</formula1>
    </dataValidation>
  </dataValidations>
  <pageMargins left="0.11811023622047245" right="0.11811023622047245" top="0.35433070866141736" bottom="0.35433070866141736" header="0.31496062992125984" footer="0.31496062992125984"/>
  <pageSetup paperSize="9"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161925</xdr:colOff>
                    <xdr:row>7</xdr:row>
                    <xdr:rowOff>152400</xdr:rowOff>
                  </from>
                  <to>
                    <xdr:col>1</xdr:col>
                    <xdr:colOff>95250</xdr:colOff>
                    <xdr:row>9</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4000000}">
          <x14:formula1>
            <xm:f>リスト!$C$5:$C$21</xm:f>
          </x14:formula1>
          <xm:sqref>E15:P15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CA4F7-3E73-41A8-B48B-E5FE788C8DA9}">
  <sheetPr>
    <tabColor theme="8" tint="0.79998168889431442"/>
    <pageSetUpPr fitToPage="1"/>
  </sheetPr>
  <dimension ref="A1:R24"/>
  <sheetViews>
    <sheetView zoomScale="70" zoomScaleNormal="70" workbookViewId="0">
      <selection activeCell="H30" sqref="H30"/>
    </sheetView>
  </sheetViews>
  <sheetFormatPr defaultColWidth="9" defaultRowHeight="15.75"/>
  <cols>
    <col min="1" max="4" width="5.625" style="18" customWidth="1"/>
    <col min="5" max="16" width="10.25" style="18" bestFit="1" customWidth="1"/>
    <col min="17" max="20" width="5.625" style="18" customWidth="1"/>
    <col min="21" max="16384" width="9" style="18"/>
  </cols>
  <sheetData>
    <row r="1" spans="1:18" ht="16.5">
      <c r="A1" s="24" t="s">
        <v>55</v>
      </c>
      <c r="B1" s="24"/>
      <c r="C1" s="24"/>
      <c r="D1" s="24"/>
      <c r="E1" s="24"/>
      <c r="F1" s="24" t="s">
        <v>57</v>
      </c>
      <c r="G1" s="24"/>
      <c r="H1" s="24"/>
      <c r="I1" s="25" t="s">
        <v>56</v>
      </c>
      <c r="J1" s="7"/>
      <c r="K1" s="7"/>
      <c r="L1" s="7"/>
      <c r="M1" s="7"/>
      <c r="N1" s="7"/>
      <c r="O1" s="7"/>
      <c r="P1" s="7"/>
      <c r="Q1" s="7"/>
    </row>
    <row r="2" spans="1:18" ht="16.5">
      <c r="A2" s="127" t="s">
        <v>0</v>
      </c>
      <c r="B2" s="128"/>
      <c r="C2" s="26"/>
      <c r="D2" s="26"/>
      <c r="E2" s="26"/>
      <c r="F2" s="26"/>
      <c r="G2" s="26"/>
      <c r="H2" s="26"/>
      <c r="I2" s="26"/>
      <c r="J2" s="26"/>
      <c r="K2" s="26"/>
      <c r="L2" s="26"/>
      <c r="M2" s="26"/>
      <c r="N2" s="26"/>
      <c r="O2" s="26"/>
      <c r="P2" s="26"/>
      <c r="Q2" s="26"/>
    </row>
    <row r="3" spans="1:18" ht="16.5">
      <c r="A3" s="27"/>
      <c r="B3" s="27"/>
      <c r="C3" s="26"/>
      <c r="D3" s="26"/>
      <c r="E3" s="26"/>
      <c r="F3" s="26"/>
      <c r="G3" s="26"/>
      <c r="H3" s="26"/>
      <c r="I3" s="26"/>
      <c r="J3" s="26"/>
      <c r="K3" s="26"/>
      <c r="L3" s="26"/>
      <c r="M3" s="26"/>
      <c r="N3" s="26"/>
      <c r="O3" s="26"/>
      <c r="P3" s="26"/>
      <c r="Q3" s="26"/>
    </row>
    <row r="4" spans="1:18" ht="16.5">
      <c r="A4" s="91" t="s">
        <v>85</v>
      </c>
      <c r="B4" s="91"/>
      <c r="C4" s="91"/>
      <c r="D4" s="91"/>
      <c r="E4" s="91"/>
      <c r="F4" s="91"/>
      <c r="G4" s="91"/>
      <c r="H4" s="91"/>
      <c r="I4" s="91"/>
      <c r="J4" s="91"/>
      <c r="K4" s="91"/>
      <c r="L4" s="91"/>
      <c r="M4" s="91"/>
      <c r="N4" s="91"/>
      <c r="O4" s="91"/>
      <c r="P4" s="91"/>
      <c r="Q4" s="91"/>
    </row>
    <row r="5" spans="1:18" ht="16.5">
      <c r="A5" s="26"/>
      <c r="B5" s="26"/>
      <c r="C5" s="26"/>
      <c r="D5" s="26"/>
      <c r="E5" s="26"/>
      <c r="F5" s="26"/>
      <c r="G5" s="26"/>
      <c r="H5" s="26"/>
      <c r="I5" s="26"/>
      <c r="J5" s="26"/>
      <c r="K5" s="26"/>
      <c r="L5" s="26"/>
      <c r="M5" s="26"/>
      <c r="N5" s="26"/>
      <c r="O5" s="26"/>
      <c r="P5" s="26"/>
      <c r="Q5" s="26"/>
    </row>
    <row r="6" spans="1:18" ht="16.5">
      <c r="A6" s="91" t="s">
        <v>60</v>
      </c>
      <c r="B6" s="91"/>
      <c r="C6" s="91"/>
      <c r="D6" s="91"/>
      <c r="E6" s="91"/>
      <c r="F6" s="91"/>
      <c r="G6" s="91"/>
      <c r="H6" s="91"/>
      <c r="I6" s="91"/>
      <c r="J6" s="91"/>
      <c r="K6" s="91"/>
      <c r="L6" s="91"/>
      <c r="M6" s="91"/>
      <c r="N6" s="91"/>
      <c r="O6" s="91"/>
      <c r="P6" s="91"/>
      <c r="Q6" s="91"/>
    </row>
    <row r="7" spans="1:18" ht="16.5">
      <c r="A7" s="7"/>
      <c r="B7" s="7"/>
      <c r="C7" s="26"/>
      <c r="D7" s="26"/>
      <c r="E7" s="26"/>
      <c r="F7" s="26"/>
      <c r="G7" s="26"/>
      <c r="H7" s="26"/>
      <c r="I7" s="26"/>
      <c r="J7" s="26"/>
      <c r="K7" s="26"/>
      <c r="L7" s="26"/>
      <c r="M7" s="28"/>
      <c r="N7" s="26"/>
      <c r="O7" s="26"/>
      <c r="P7" s="26"/>
      <c r="Q7" s="26"/>
    </row>
    <row r="8" spans="1:18" ht="16.5">
      <c r="A8" s="29"/>
      <c r="B8" s="29"/>
      <c r="C8" s="29"/>
      <c r="D8" s="29"/>
      <c r="E8" s="29"/>
      <c r="F8" s="29"/>
      <c r="G8" s="29"/>
      <c r="H8" s="29"/>
      <c r="I8" s="29"/>
      <c r="J8" s="29"/>
      <c r="K8" s="29"/>
      <c r="L8" s="29"/>
      <c r="M8" s="132" t="s">
        <v>84</v>
      </c>
      <c r="N8" s="132"/>
      <c r="O8" s="132"/>
      <c r="P8" s="132"/>
      <c r="Q8" s="132"/>
    </row>
    <row r="9" spans="1:18" ht="24" customHeight="1">
      <c r="A9" s="66" t="s">
        <v>1</v>
      </c>
      <c r="B9" s="66"/>
      <c r="C9" s="66"/>
      <c r="D9" s="66"/>
      <c r="E9" s="133" t="s">
        <v>25</v>
      </c>
      <c r="F9" s="134"/>
      <c r="G9" s="134"/>
      <c r="H9" s="134"/>
      <c r="I9" s="134"/>
      <c r="J9" s="134"/>
      <c r="K9" s="134"/>
      <c r="L9" s="134"/>
      <c r="M9" s="134"/>
      <c r="N9" s="134"/>
      <c r="O9" s="134"/>
      <c r="P9" s="135"/>
      <c r="Q9" s="23" t="s">
        <v>2</v>
      </c>
    </row>
    <row r="10" spans="1:18" ht="24" customHeight="1">
      <c r="A10" s="66" t="s">
        <v>3</v>
      </c>
      <c r="B10" s="66"/>
      <c r="C10" s="66"/>
      <c r="D10" s="66"/>
      <c r="E10" s="136"/>
      <c r="F10" s="137"/>
      <c r="G10" s="137"/>
      <c r="H10" s="137"/>
      <c r="I10" s="137"/>
      <c r="J10" s="137"/>
      <c r="K10" s="137"/>
      <c r="L10" s="137"/>
      <c r="M10" s="137"/>
      <c r="N10" s="137"/>
      <c r="O10" s="137"/>
      <c r="P10" s="138"/>
      <c r="Q10" s="3"/>
    </row>
    <row r="11" spans="1:18" ht="30" customHeight="1">
      <c r="A11" s="65" t="s">
        <v>4</v>
      </c>
      <c r="B11" s="65"/>
      <c r="C11" s="65"/>
      <c r="D11" s="65"/>
      <c r="E11" s="133" t="s">
        <v>86</v>
      </c>
      <c r="F11" s="134"/>
      <c r="G11" s="134"/>
      <c r="H11" s="134"/>
      <c r="I11" s="134"/>
      <c r="J11" s="134"/>
      <c r="K11" s="134"/>
      <c r="L11" s="134"/>
      <c r="M11" s="134"/>
      <c r="N11" s="134"/>
      <c r="O11" s="134"/>
      <c r="P11" s="135"/>
      <c r="Q11" s="3"/>
    </row>
    <row r="12" spans="1:18" ht="24" customHeight="1">
      <c r="A12" s="66" t="s">
        <v>5</v>
      </c>
      <c r="B12" s="66"/>
      <c r="C12" s="66"/>
      <c r="D12" s="66"/>
      <c r="E12" s="139" t="s">
        <v>35</v>
      </c>
      <c r="F12" s="84"/>
      <c r="G12" s="84"/>
      <c r="H12" s="84"/>
      <c r="I12" s="84"/>
      <c r="J12" s="84"/>
      <c r="K12" s="84"/>
      <c r="L12" s="84"/>
      <c r="M12" s="84"/>
      <c r="N12" s="84"/>
      <c r="O12" s="84"/>
      <c r="P12" s="140"/>
      <c r="Q12" s="3"/>
    </row>
    <row r="13" spans="1:18" ht="24" customHeight="1">
      <c r="A13" s="66" t="s">
        <v>6</v>
      </c>
      <c r="B13" s="66"/>
      <c r="C13" s="66"/>
      <c r="D13" s="66"/>
      <c r="E13" s="139" t="s">
        <v>72</v>
      </c>
      <c r="F13" s="84"/>
      <c r="G13" s="84"/>
      <c r="H13" s="84"/>
      <c r="I13" s="84"/>
      <c r="J13" s="84"/>
      <c r="K13" s="84"/>
      <c r="L13" s="84"/>
      <c r="M13" s="84"/>
      <c r="N13" s="84"/>
      <c r="O13" s="84"/>
      <c r="P13" s="140"/>
      <c r="Q13" s="3"/>
    </row>
    <row r="14" spans="1:18" ht="24" customHeight="1">
      <c r="A14" s="66" t="s">
        <v>7</v>
      </c>
      <c r="B14" s="66"/>
      <c r="C14" s="66"/>
      <c r="D14" s="66"/>
      <c r="E14" s="141"/>
      <c r="F14" s="87"/>
      <c r="G14" s="87"/>
      <c r="H14" s="87"/>
      <c r="I14" s="87"/>
      <c r="J14" s="87"/>
      <c r="K14" s="87"/>
      <c r="L14" s="87"/>
      <c r="M14" s="87"/>
      <c r="N14" s="87"/>
      <c r="O14" s="87"/>
      <c r="P14" s="142"/>
      <c r="Q14" s="2" t="s">
        <v>24</v>
      </c>
    </row>
    <row r="15" spans="1:18" ht="24" customHeight="1">
      <c r="A15" s="66" t="s">
        <v>8</v>
      </c>
      <c r="B15" s="66"/>
      <c r="C15" s="66"/>
      <c r="D15" s="66"/>
      <c r="E15" s="32" t="s">
        <v>12</v>
      </c>
      <c r="F15" s="32" t="s">
        <v>13</v>
      </c>
      <c r="G15" s="32" t="s">
        <v>14</v>
      </c>
      <c r="H15" s="32" t="s">
        <v>15</v>
      </c>
      <c r="I15" s="32" t="s">
        <v>16</v>
      </c>
      <c r="J15" s="32" t="s">
        <v>17</v>
      </c>
      <c r="K15" s="32" t="s">
        <v>18</v>
      </c>
      <c r="L15" s="32" t="s">
        <v>19</v>
      </c>
      <c r="M15" s="32" t="s">
        <v>20</v>
      </c>
      <c r="N15" s="32" t="s">
        <v>21</v>
      </c>
      <c r="O15" s="32" t="s">
        <v>22</v>
      </c>
      <c r="P15" s="32" t="s">
        <v>23</v>
      </c>
      <c r="Q15" s="3"/>
    </row>
    <row r="16" spans="1:18" ht="24" customHeight="1">
      <c r="A16" s="66"/>
      <c r="B16" s="66"/>
      <c r="C16" s="66"/>
      <c r="D16" s="66"/>
      <c r="E16" s="31"/>
      <c r="F16" s="31"/>
      <c r="G16" s="31"/>
      <c r="H16" s="31"/>
      <c r="I16" s="31"/>
      <c r="J16" s="31"/>
      <c r="K16" s="31"/>
      <c r="L16" s="31"/>
      <c r="M16" s="31"/>
      <c r="N16" s="31"/>
      <c r="O16" s="31"/>
      <c r="P16" s="31"/>
      <c r="Q16" s="2" t="s">
        <v>24</v>
      </c>
      <c r="R16" s="6"/>
    </row>
    <row r="17" spans="1:18" ht="24" customHeight="1">
      <c r="A17" s="66" t="s">
        <v>9</v>
      </c>
      <c r="B17" s="66"/>
      <c r="C17" s="66"/>
      <c r="D17" s="66"/>
      <c r="E17" s="129"/>
      <c r="F17" s="130"/>
      <c r="G17" s="130"/>
      <c r="H17" s="130"/>
      <c r="I17" s="130"/>
      <c r="J17" s="130"/>
      <c r="K17" s="130"/>
      <c r="L17" s="130"/>
      <c r="M17" s="130"/>
      <c r="N17" s="130"/>
      <c r="O17" s="130"/>
      <c r="P17" s="131"/>
      <c r="Q17" s="2" t="s">
        <v>24</v>
      </c>
    </row>
    <row r="18" spans="1:18" ht="24" customHeight="1">
      <c r="A18" s="66" t="s">
        <v>10</v>
      </c>
      <c r="B18" s="66"/>
      <c r="C18" s="66"/>
      <c r="D18" s="66"/>
      <c r="E18" s="32" t="s">
        <v>12</v>
      </c>
      <c r="F18" s="32" t="s">
        <v>13</v>
      </c>
      <c r="G18" s="32" t="s">
        <v>14</v>
      </c>
      <c r="H18" s="32" t="s">
        <v>15</v>
      </c>
      <c r="I18" s="32" t="s">
        <v>16</v>
      </c>
      <c r="J18" s="32" t="s">
        <v>17</v>
      </c>
      <c r="K18" s="32" t="s">
        <v>18</v>
      </c>
      <c r="L18" s="32" t="s">
        <v>19</v>
      </c>
      <c r="M18" s="32" t="s">
        <v>20</v>
      </c>
      <c r="N18" s="32" t="s">
        <v>21</v>
      </c>
      <c r="O18" s="32" t="s">
        <v>22</v>
      </c>
      <c r="P18" s="32" t="s">
        <v>23</v>
      </c>
      <c r="Q18" s="3"/>
    </row>
    <row r="19" spans="1:18" ht="24" customHeight="1">
      <c r="A19" s="66"/>
      <c r="B19" s="66"/>
      <c r="C19" s="66"/>
      <c r="D19" s="66"/>
      <c r="E19" s="31"/>
      <c r="F19" s="31"/>
      <c r="G19" s="31"/>
      <c r="H19" s="31"/>
      <c r="I19" s="31"/>
      <c r="J19" s="31"/>
      <c r="K19" s="31"/>
      <c r="L19" s="31"/>
      <c r="M19" s="31"/>
      <c r="N19" s="31"/>
      <c r="O19" s="31"/>
      <c r="P19" s="31"/>
      <c r="Q19" s="2" t="s">
        <v>24</v>
      </c>
      <c r="R19" s="6"/>
    </row>
    <row r="20" spans="1:18" ht="24" customHeight="1">
      <c r="A20" s="66" t="s">
        <v>11</v>
      </c>
      <c r="B20" s="66"/>
      <c r="C20" s="66"/>
      <c r="D20" s="66"/>
      <c r="E20" s="129"/>
      <c r="F20" s="130"/>
      <c r="G20" s="130"/>
      <c r="H20" s="130"/>
      <c r="I20" s="130"/>
      <c r="J20" s="130"/>
      <c r="K20" s="130"/>
      <c r="L20" s="130"/>
      <c r="M20" s="130"/>
      <c r="N20" s="130"/>
      <c r="O20" s="130"/>
      <c r="P20" s="131"/>
      <c r="Q20" s="2" t="s">
        <v>24</v>
      </c>
    </row>
    <row r="24" spans="1:18">
      <c r="B24" s="19"/>
    </row>
  </sheetData>
  <dataConsolidate/>
  <mergeCells count="22">
    <mergeCell ref="E20:P20"/>
    <mergeCell ref="E9:P9"/>
    <mergeCell ref="E10:P10"/>
    <mergeCell ref="E11:P11"/>
    <mergeCell ref="E12:P12"/>
    <mergeCell ref="E13:P13"/>
    <mergeCell ref="E14:P14"/>
    <mergeCell ref="A20:D20"/>
    <mergeCell ref="A9:D9"/>
    <mergeCell ref="A15:D16"/>
    <mergeCell ref="A18:D19"/>
    <mergeCell ref="A14:D14"/>
    <mergeCell ref="A10:D10"/>
    <mergeCell ref="A11:D11"/>
    <mergeCell ref="A12:D12"/>
    <mergeCell ref="A13:D13"/>
    <mergeCell ref="A6:Q6"/>
    <mergeCell ref="A4:Q4"/>
    <mergeCell ref="A2:B2"/>
    <mergeCell ref="A17:D17"/>
    <mergeCell ref="E17:P17"/>
    <mergeCell ref="M8:Q8"/>
  </mergeCells>
  <phoneticPr fontId="3"/>
  <conditionalFormatting sqref="E16:P16">
    <cfRule type="cellIs" dxfId="1" priority="4" operator="greaterThan">
      <formula>$E$14</formula>
    </cfRule>
  </conditionalFormatting>
  <conditionalFormatting sqref="E19:P19">
    <cfRule type="cellIs" dxfId="0" priority="1" operator="greaterThan">
      <formula>E16</formula>
    </cfRule>
  </conditionalFormatting>
  <dataValidations count="4">
    <dataValidation type="whole" operator="lessThanOrEqual" allowBlank="1" showInputMessage="1" showErrorMessage="1" error="各月の供給力の最大値以下の整数値で入力してください" sqref="E19:P19" xr:uid="{00000000-0002-0000-0100-000003000000}">
      <formula1>E16</formula1>
    </dataValidation>
    <dataValidation type="whole" operator="greaterThanOrEqual" allowBlank="1" showInputMessage="1" showErrorMessage="1" error="1,000以上の整数値で入力してください" sqref="E14:P14" xr:uid="{00000000-0002-0000-0100-000002000000}">
      <formula1>1000</formula1>
    </dataValidation>
    <dataValidation type="whole" operator="lessThanOrEqual" allowBlank="1" showInputMessage="1" showErrorMessage="1" error="設備容量以下の整数値で入力してください" sqref="E16:P16" xr:uid="{00000000-0002-0000-0100-000001000000}">
      <formula1>$E$14</formula1>
    </dataValidation>
    <dataValidation type="list" allowBlank="1" showInputMessage="1" showErrorMessage="1" sqref="E13:P13" xr:uid="{00000000-0002-0000-0100-000000000000}">
      <formula1>"北海道,東北,東京,中部,北陸,関西,中国,四国,九州"</formula1>
    </dataValidation>
  </dataValidations>
  <pageMargins left="0.11811023622047245" right="0.11811023622047245" top="0.35433070866141736" bottom="0.35433070866141736" header="0.31496062992125984" footer="0.31496062992125984"/>
  <pageSetup paperSize="9" scale="95"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4000000}">
          <x14:formula1>
            <xm:f>'J:\ショートカット\18-3_期待容量等算定諸元一覧\00_原図\[（PW解除）2024_yoshiki2_antei.xlsx]リスト'!#REF!</xm:f>
          </x14:formula1>
          <xm:sqref>E12:P12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sheetPr>
  <dimension ref="B2:C25"/>
  <sheetViews>
    <sheetView workbookViewId="0">
      <selection activeCell="H30" sqref="H30"/>
    </sheetView>
  </sheetViews>
  <sheetFormatPr defaultRowHeight="13.5"/>
  <cols>
    <col min="2" max="2" width="17.375" bestFit="1" customWidth="1"/>
    <col min="3" max="3" width="17.5" bestFit="1" customWidth="1"/>
  </cols>
  <sheetData>
    <row r="2" spans="2:3" ht="13.5" customHeight="1">
      <c r="B2" s="143" t="s">
        <v>27</v>
      </c>
      <c r="C2" s="143" t="s">
        <v>28</v>
      </c>
    </row>
    <row r="3" spans="2:3" ht="13.5" customHeight="1">
      <c r="B3" s="144"/>
      <c r="C3" s="144"/>
    </row>
    <row r="4" spans="2:3" ht="15.75">
      <c r="B4" s="145" t="s">
        <v>29</v>
      </c>
      <c r="C4" s="10" t="s">
        <v>33</v>
      </c>
    </row>
    <row r="5" spans="2:3" ht="15.75">
      <c r="B5" s="146"/>
      <c r="C5" s="10" t="s">
        <v>31</v>
      </c>
    </row>
    <row r="6" spans="2:3" ht="15.75">
      <c r="B6" s="146"/>
      <c r="C6" s="10" t="s">
        <v>30</v>
      </c>
    </row>
    <row r="7" spans="2:3" ht="15.75">
      <c r="B7" s="147"/>
      <c r="C7" s="10" t="s">
        <v>32</v>
      </c>
    </row>
    <row r="8" spans="2:3" ht="15.75">
      <c r="B8" s="145" t="s">
        <v>34</v>
      </c>
      <c r="C8" s="10" t="s">
        <v>35</v>
      </c>
    </row>
    <row r="9" spans="2:3" ht="15.75">
      <c r="B9" s="146"/>
      <c r="C9" s="10" t="s">
        <v>36</v>
      </c>
    </row>
    <row r="10" spans="2:3" ht="15.75">
      <c r="B10" s="146"/>
      <c r="C10" s="10" t="s">
        <v>37</v>
      </c>
    </row>
    <row r="11" spans="2:3" ht="15.75">
      <c r="B11" s="146"/>
      <c r="C11" s="10" t="s">
        <v>38</v>
      </c>
    </row>
    <row r="12" spans="2:3" ht="15.75">
      <c r="B12" s="146"/>
      <c r="C12" s="10" t="s">
        <v>39</v>
      </c>
    </row>
    <row r="13" spans="2:3" ht="15.75">
      <c r="B13" s="146"/>
      <c r="C13" s="10" t="s">
        <v>40</v>
      </c>
    </row>
    <row r="14" spans="2:3" ht="15.75">
      <c r="B14" s="146"/>
      <c r="C14" s="10" t="s">
        <v>41</v>
      </c>
    </row>
    <row r="15" spans="2:3" ht="15.75">
      <c r="B15" s="147"/>
      <c r="C15" s="10" t="s">
        <v>42</v>
      </c>
    </row>
    <row r="16" spans="2:3" ht="15.75">
      <c r="B16" s="145" t="s">
        <v>43</v>
      </c>
      <c r="C16" s="10" t="s">
        <v>44</v>
      </c>
    </row>
    <row r="17" spans="2:3" ht="15.75">
      <c r="B17" s="147"/>
      <c r="C17" s="10" t="s">
        <v>45</v>
      </c>
    </row>
    <row r="18" spans="2:3" ht="15.75">
      <c r="B18" s="145" t="s">
        <v>46</v>
      </c>
      <c r="C18" s="10" t="s">
        <v>50</v>
      </c>
    </row>
    <row r="19" spans="2:3" ht="15.75">
      <c r="B19" s="146"/>
      <c r="C19" s="10" t="s">
        <v>51</v>
      </c>
    </row>
    <row r="20" spans="2:3" ht="15.75">
      <c r="B20" s="146"/>
      <c r="C20" s="10" t="s">
        <v>52</v>
      </c>
    </row>
    <row r="21" spans="2:3" ht="15.75">
      <c r="B21" s="146"/>
      <c r="C21" s="10" t="s">
        <v>53</v>
      </c>
    </row>
    <row r="22" spans="2:3" ht="15.75">
      <c r="B22" s="146"/>
      <c r="C22" s="10" t="s">
        <v>47</v>
      </c>
    </row>
    <row r="23" spans="2:3" ht="15.75">
      <c r="B23" s="146"/>
      <c r="C23" s="10" t="s">
        <v>48</v>
      </c>
    </row>
    <row r="24" spans="2:3" ht="15.75">
      <c r="B24" s="147"/>
      <c r="C24" s="10" t="s">
        <v>49</v>
      </c>
    </row>
    <row r="25" spans="2:3" ht="15.75">
      <c r="B25" s="10" t="s">
        <v>42</v>
      </c>
      <c r="C25" s="10" t="s">
        <v>54</v>
      </c>
    </row>
  </sheetData>
  <mergeCells count="6">
    <mergeCell ref="C2:C3"/>
    <mergeCell ref="B2:B3"/>
    <mergeCell ref="B18:B24"/>
    <mergeCell ref="B16:B17"/>
    <mergeCell ref="B8:B15"/>
    <mergeCell ref="B4:B7"/>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7</vt:i4>
      </vt:variant>
    </vt:vector>
  </HeadingPairs>
  <TitlesOfParts>
    <vt:vector size="7" baseType="lpstr">
      <vt:lpstr>記載例</vt:lpstr>
      <vt:lpstr>【調達AX】入力</vt:lpstr>
      <vt:lpstr>webにUP時は非表示にする⇒</vt:lpstr>
      <vt:lpstr>入力</vt:lpstr>
      <vt:lpstr>（実需給2025年度以降で使用）入力</vt:lpstr>
      <vt:lpstr>【メインAX】期待容量等算定諸元一覧</vt:lpstr>
      <vt:lpstr>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2023-04-19T01:58:35Z</dcterms:modified>
</cp:coreProperties>
</file>