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codeName="ThisWorkbook" defaultThemeVersion="124226"/>
  <xr:revisionPtr revIDLastSave="0" documentId="13_ncr:1_{017E52C3-72B1-46F5-8C0D-102012886E4A}" xr6:coauthVersionLast="36" xr6:coauthVersionMax="36" xr10:uidLastSave="{00000000-0000-0000-0000-000000000000}"/>
  <workbookProtection workbookAlgorithmName="SHA-512" workbookHashValue="a42BlrIZ4ogvNxBbeYpTEsC5IVLJAUX1bZtkAo0W8YnhMi7drj3+ASVNDl4EYuXXDa80TAualemJMJCqaS8Azg==" workbookSaltValue="S3FR8WxAMwX0jFRfgYXWZg==" workbookSpinCount="100000" lockStructure="1"/>
  <bookViews>
    <workbookView xWindow="0" yWindow="0" windowWidth="23040" windowHeight="8448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'入力欄(基本情報)'!$A$1:$D$30</definedName>
  </definedNames>
  <calcPr calcId="191029"/>
</workbook>
</file>

<file path=xl/calcChain.xml><?xml version="1.0" encoding="utf-8"?>
<calcChain xmlns="http://schemas.openxmlformats.org/spreadsheetml/2006/main">
  <c r="D10" i="16" l="1"/>
  <c r="E12" i="16" s="1"/>
  <c r="G29" i="10"/>
  <c r="H29" i="10"/>
  <c r="I29" i="10"/>
  <c r="J29" i="10"/>
  <c r="K29" i="10"/>
  <c r="L29" i="10"/>
  <c r="M29" i="10"/>
  <c r="N29" i="10"/>
  <c r="O29" i="10"/>
  <c r="P29" i="10"/>
  <c r="D92" i="16"/>
  <c r="E90" i="16"/>
  <c r="F29" i="10" s="1"/>
  <c r="F90" i="16"/>
  <c r="G90" i="16"/>
  <c r="H90" i="16"/>
  <c r="I90" i="16"/>
  <c r="J90" i="16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K80" i="16" s="1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H80" i="16" s="1"/>
  <c r="I20" i="16"/>
  <c r="J20" i="16"/>
  <c r="K20" i="16"/>
  <c r="L20" i="16"/>
  <c r="M20" i="16"/>
  <c r="N20" i="16"/>
  <c r="O20" i="16"/>
  <c r="D20" i="16"/>
  <c r="D80" i="16" s="1"/>
  <c r="M12" i="16" l="1"/>
  <c r="L12" i="16"/>
  <c r="K12" i="16"/>
  <c r="J12" i="16"/>
  <c r="I12" i="16"/>
  <c r="D12" i="16"/>
  <c r="H12" i="16"/>
  <c r="O12" i="16"/>
  <c r="G12" i="16"/>
  <c r="N12" i="16"/>
  <c r="F12" i="16"/>
  <c r="G80" i="16"/>
  <c r="N80" i="16"/>
  <c r="F80" i="16"/>
  <c r="M80" i="16"/>
  <c r="L80" i="16"/>
  <c r="D81" i="16"/>
  <c r="E53" i="10" s="1"/>
  <c r="E55" i="10" s="1"/>
  <c r="E80" i="16"/>
  <c r="J80" i="16"/>
  <c r="O80" i="16"/>
  <c r="I80" i="16"/>
  <c r="D87" i="16"/>
  <c r="D86" i="16"/>
  <c r="F45" i="10" l="1"/>
  <c r="G45" i="10"/>
  <c r="H45" i="10"/>
  <c r="I45" i="10"/>
  <c r="J45" i="10"/>
  <c r="K45" i="10"/>
  <c r="L45" i="10"/>
  <c r="M45" i="10"/>
  <c r="N45" i="10"/>
  <c r="O45" i="10"/>
  <c r="P45" i="10"/>
  <c r="E45" i="10"/>
  <c r="D8" i="16" l="1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E52" i="10" s="1"/>
  <c r="F52" i="10" l="1"/>
  <c r="G52" i="10"/>
  <c r="H52" i="10"/>
  <c r="I52" i="10"/>
  <c r="J52" i="10"/>
  <c r="K52" i="10"/>
  <c r="L52" i="10"/>
  <c r="M52" i="10"/>
  <c r="N52" i="10"/>
  <c r="O52" i="10"/>
  <c r="P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</calcChain>
</file>

<file path=xl/sharedStrings.xml><?xml version="1.0" encoding="utf-8"?>
<sst xmlns="http://schemas.openxmlformats.org/spreadsheetml/2006/main" count="378" uniqueCount="121">
  <si>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</si>
  <si>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</si>
  <si>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</si>
  <si>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</si>
  <si>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</si>
  <si>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</si>
  <si>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</si>
  <si>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</si>
  <si>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</si>
  <si>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</si>
  <si>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</si>
  <si>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</si>
  <si>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</si>
  <si>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</si>
  <si>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</si>
  <si>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</si>
  <si>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</si>
  <si>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</si>
  <si>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</si>
  <si>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</si>
  <si>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</si>
  <si>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</si>
  <si>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</si>
  <si>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</si>
  <si>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</si>
  <si>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</si>
  <si>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</si>
  <si>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</si>
  <si>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</si>
  <si>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</si>
  <si>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</si>
  <si>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</si>
  <si>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</si>
  <si>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</si>
  <si>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</si>
  <si>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</si>
  <si>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</si>
  <si>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</si>
  <si>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</si>
  <si>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</si>
  <si>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</si>
  <si>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</si>
  <si>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</si>
  <si>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</si>
  <si>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</si>
  <si>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</si>
  <si>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</si>
  <si>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</si>
  <si>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</si>
  <si>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</si>
  <si>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</si>
  <si>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</si>
  <si>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</si>
  <si>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</si>
  <si>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</si>
  <si>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</si>
  <si>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</si>
  <si>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</si>
  <si>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</si>
  <si>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</si>
  <si>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</si>
  <si>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</si>
  <si>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</si>
  <si>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</si>
  <si>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</si>
  <si>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</si>
  <si>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</si>
  <si>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</si>
  <si>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</si>
  <si>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</si>
  <si>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</si>
  <si>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</si>
  <si>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</si>
  <si>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</si>
  <si>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</si>
  <si>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</si>
  <si>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</si>
  <si>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</si>
  <si>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</si>
  <si>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</si>
  <si>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</si>
  <si>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</si>
  <si>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</si>
  <si>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</si>
  <si>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</si>
  <si>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</si>
  <si>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</si>
  <si>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</si>
  <si>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</si>
  <si>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</si>
  <si>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</si>
  <si>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</si>
  <si>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</si>
  <si>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</si>
  <si>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</si>
  <si>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</si>
  <si>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</si>
  <si>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</si>
  <si>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</si>
  <si>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</si>
  <si>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</si>
  <si>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</si>
  <si>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</si>
  <si>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</si>
  <si>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</si>
  <si>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</si>
  <si>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</si>
  <si>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</si>
  <si>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</si>
  <si>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</si>
  <si>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</si>
  <si>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</si>
  <si>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</si>
  <si>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</si>
  <si>
    <t>差替先電源等</t>
    <phoneticPr fontId="2"/>
  </si>
  <si>
    <t>各月</t>
    <rPh sb="0" eb="2">
      <t>カクツキ</t>
    </rPh>
    <phoneticPr fontId="2"/>
  </si>
  <si>
    <t>差替先入力用（対象実需給年度：2028年度）</t>
    <phoneticPr fontId="2"/>
  </si>
  <si>
    <t>差替先入力用（対象実需給年度：2028年度）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</si>
  <si>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2028年度</t>
    <rPh sb="4" eb="6">
      <t>ネンド</t>
    </rPh>
    <phoneticPr fontId="2"/>
  </si>
  <si>
    <t>差替先用（対象実需給年度：2028年度）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</si>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</sst>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88751</xdr:colOff>
      <xdr:row>6</xdr:row>
      <xdr:rowOff>189155</xdr:rowOff>
    </xdr:from>
    <xdr:to>
      <xdr:col>20</xdr:col>
      <xdr:colOff>347831</xdr:colOff>
      <xdr:row>10</xdr:row>
      <xdr:rowOff>98612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79480" y="1506967"/>
          <a:ext cx="2697480" cy="814892"/>
        </a:xfrm>
        <a:prstGeom prst="wedgeRoundRectCallout">
          <a:avLst>
            <a:gd name="adj1" fmla="val -74573"/>
            <a:gd name="adj2" fmla="val -18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各月の差替可能容量は年間と同じになります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6"/>
  <sheetViews>
    <sheetView tabSelected="1" zoomScale="85" zoomScaleNormal="85" workbookViewId="0"/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6" t="s">
        <v>116</v>
      </c>
      <c r="C1" s="46"/>
      <c r="D1" s="46"/>
    </row>
    <row r="2" spans="2:4" ht="16.2" x14ac:dyDescent="0.3">
      <c r="B2" s="2" t="s">
        <v>103</v>
      </c>
      <c r="C2" s="3"/>
      <c r="D2" s="3"/>
    </row>
    <row r="4" spans="2:4" s="5" customFormat="1" ht="19.95" customHeight="1" x14ac:dyDescent="0.2">
      <c r="B4" s="44" t="s">
        <v>66</v>
      </c>
      <c r="C4" s="45"/>
      <c r="D4" s="4" t="s">
        <v>97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114</v>
      </c>
      <c r="D6" s="7"/>
    </row>
    <row r="7" spans="2:4" s="5" customFormat="1" ht="19.95" customHeight="1" x14ac:dyDescent="0.2">
      <c r="B7" s="6" t="s">
        <v>61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29"/>
      <c r="D9" s="7"/>
    </row>
    <row r="10" spans="2:4" s="5" customFormat="1" ht="19.95" customHeight="1" x14ac:dyDescent="0.2">
      <c r="B10" s="6" t="s">
        <v>95</v>
      </c>
      <c r="C10" s="35" t="s">
        <v>112</v>
      </c>
      <c r="D10" s="7"/>
    </row>
    <row r="11" spans="2:4" s="5" customFormat="1" ht="19.95" customHeight="1" x14ac:dyDescent="0.2">
      <c r="B11" s="6" t="s">
        <v>36</v>
      </c>
      <c r="C11" s="12"/>
      <c r="D11" s="7"/>
    </row>
    <row r="12" spans="2:4" s="5" customFormat="1" ht="19.95" customHeight="1" x14ac:dyDescent="0.2">
      <c r="B12" s="6" t="s">
        <v>62</v>
      </c>
      <c r="C12" s="29"/>
      <c r="D12" s="7"/>
    </row>
    <row r="13" spans="2:4" s="5" customFormat="1" ht="19.95" customHeight="1" x14ac:dyDescent="0.2">
      <c r="B13" s="6" t="s">
        <v>63</v>
      </c>
      <c r="C13" s="12"/>
      <c r="D13" s="7"/>
    </row>
    <row r="14" spans="2:4" s="5" customFormat="1" ht="19.95" customHeight="1" x14ac:dyDescent="0.2">
      <c r="B14" s="6" t="s">
        <v>78</v>
      </c>
      <c r="C14" s="30"/>
      <c r="D14" s="7" t="s">
        <v>79</v>
      </c>
    </row>
    <row r="15" spans="2:4" s="5" customFormat="1" ht="19.95" customHeight="1" x14ac:dyDescent="0.2">
      <c r="B15" s="6" t="s">
        <v>80</v>
      </c>
      <c r="C15" s="12"/>
      <c r="D15" s="7"/>
    </row>
    <row r="16" spans="2:4" s="5" customFormat="1" ht="19.95" customHeight="1" x14ac:dyDescent="0.2">
      <c r="B16" s="6" t="s">
        <v>99</v>
      </c>
      <c r="C16" s="30"/>
      <c r="D16" s="7" t="s">
        <v>100</v>
      </c>
    </row>
    <row r="17" spans="2:4" s="5" customFormat="1" ht="19.95" customHeight="1" x14ac:dyDescent="0.2">
      <c r="B17" s="6" t="s">
        <v>72</v>
      </c>
      <c r="C17" s="12"/>
      <c r="D17" s="7"/>
    </row>
    <row r="18" spans="2:4" s="5" customFormat="1" ht="19.95" customHeight="1" x14ac:dyDescent="0.2">
      <c r="B18" s="6" t="s">
        <v>74</v>
      </c>
      <c r="C18" s="30"/>
      <c r="D18" s="7" t="s">
        <v>69</v>
      </c>
    </row>
    <row r="19" spans="2:4" s="5" customFormat="1" ht="19.95" customHeight="1" x14ac:dyDescent="0.2">
      <c r="B19" s="6" t="s">
        <v>73</v>
      </c>
      <c r="C19" s="12"/>
      <c r="D19" s="7"/>
    </row>
    <row r="20" spans="2:4" s="5" customFormat="1" ht="19.95" customHeight="1" x14ac:dyDescent="0.2">
      <c r="B20" s="6" t="s">
        <v>75</v>
      </c>
      <c r="C20" s="30"/>
      <c r="D20" s="7" t="s">
        <v>69</v>
      </c>
    </row>
    <row r="21" spans="2:4" s="5" customFormat="1" ht="19.95" customHeight="1" x14ac:dyDescent="0.2">
      <c r="B21" s="6" t="s">
        <v>76</v>
      </c>
      <c r="C21" s="12"/>
      <c r="D21" s="7"/>
    </row>
    <row r="22" spans="2:4" s="5" customFormat="1" ht="19.95" customHeight="1" x14ac:dyDescent="0.2">
      <c r="B22" s="6" t="s">
        <v>77</v>
      </c>
      <c r="C22" s="30"/>
      <c r="D22" s="7" t="s">
        <v>69</v>
      </c>
    </row>
    <row r="23" spans="2:4" s="5" customFormat="1" ht="19.95" customHeight="1" x14ac:dyDescent="0.2">
      <c r="B23" s="6" t="s">
        <v>70</v>
      </c>
      <c r="C23" s="12"/>
      <c r="D23" s="7"/>
    </row>
    <row r="24" spans="2:4" s="5" customFormat="1" ht="19.95" customHeight="1" x14ac:dyDescent="0.2">
      <c r="B24" s="6" t="s">
        <v>71</v>
      </c>
      <c r="C24" s="30"/>
      <c r="D24" s="7" t="s">
        <v>69</v>
      </c>
    </row>
    <row r="25" spans="2:4" s="5" customFormat="1" ht="19.95" customHeight="1" x14ac:dyDescent="0.2">
      <c r="B25" s="6" t="s">
        <v>81</v>
      </c>
      <c r="C25" s="30"/>
      <c r="D25" s="7" t="s">
        <v>79</v>
      </c>
    </row>
    <row r="26" spans="2:4" s="5" customFormat="1" ht="19.95" customHeight="1" x14ac:dyDescent="0.2"/>
    <row r="27" spans="2:4" s="5" customFormat="1" ht="19.95" customHeight="1" x14ac:dyDescent="0.2">
      <c r="B27" s="9" t="s">
        <v>67</v>
      </c>
      <c r="C27" s="10" t="s">
        <v>68</v>
      </c>
      <c r="D27" s="6"/>
    </row>
    <row r="28" spans="2:4" s="5" customFormat="1" ht="19.95" customHeight="1" x14ac:dyDescent="0.2">
      <c r="B28" s="6" t="s">
        <v>98</v>
      </c>
      <c r="C28" s="36"/>
      <c r="D28" s="11"/>
    </row>
    <row r="29" spans="2:4" s="5" customFormat="1" ht="19.95" customHeight="1" x14ac:dyDescent="0.2">
      <c r="B29" s="6" t="s">
        <v>64</v>
      </c>
      <c r="C29" s="12"/>
      <c r="D29" s="7"/>
    </row>
    <row r="30" spans="2:4" s="5" customFormat="1" ht="19.95" customHeight="1" x14ac:dyDescent="0.2">
      <c r="B30" s="6" t="s">
        <v>62</v>
      </c>
      <c r="C30" s="29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NXrR2cMJ8sUQ9W2rcAhu0dqc9+s/hgwCvJGaFaUZxmf0wp0tKxLQ5F9L8ag8ci6V8TjniJZk0tNBfVZ6F1HRxQ==" saltValue="XKQpwqyaPD3vuscnfhbCdw==" spinCount="100000" sheet="1" objects="1" scenarios="1"/>
  <mergeCells count="2">
    <mergeCell ref="B4:C4"/>
    <mergeCell ref="B1:D1"/>
  </mergeCells>
  <phoneticPr fontId="2"/>
  <conditionalFormatting sqref="C29:C30">
    <cfRule type="expression" dxfId="22" priority="12">
      <formula>$C$5="差替先掲示板への掲載"</formula>
    </cfRule>
  </conditionalFormatting>
  <conditionalFormatting sqref="C18">
    <cfRule type="expression" dxfId="21" priority="10">
      <formula>$C$17="非応札"</formula>
    </cfRule>
  </conditionalFormatting>
  <conditionalFormatting sqref="C20">
    <cfRule type="expression" dxfId="20" priority="8">
      <formula>$C$19="非応札"</formula>
    </cfRule>
  </conditionalFormatting>
  <conditionalFormatting sqref="C21">
    <cfRule type="expression" dxfId="19" priority="7">
      <formula>OR($C$17="非落札",$C$17="非応札")</formula>
    </cfRule>
  </conditionalFormatting>
  <conditionalFormatting sqref="C22">
    <cfRule type="expression" dxfId="18" priority="6">
      <formula>OR($C$17="非落札",$C$17="非応札",$C$21="非応札")</formula>
    </cfRule>
  </conditionalFormatting>
  <conditionalFormatting sqref="C23">
    <cfRule type="expression" dxfId="17" priority="5">
      <formula>OR($C$17="非落札",$C$17="非応札")</formula>
    </cfRule>
  </conditionalFormatting>
  <conditionalFormatting sqref="C24">
    <cfRule type="expression" dxfId="16" priority="4">
      <formula>OR($C$17="非落札",$C$17="非応札",$C$23="無")</formula>
    </cfRule>
  </conditionalFormatting>
  <conditionalFormatting sqref="C25">
    <cfRule type="expression" dxfId="15" priority="3">
      <formula>AND(OR($C$17="非落札",$C$17="非応札"),OR($C$19="非落札",$C$19="非応札"))</formula>
    </cfRule>
  </conditionalFormatting>
  <conditionalFormatting sqref="C16">
    <cfRule type="expression" dxfId="14" priority="2">
      <formula>$C$15="無"</formula>
    </cfRule>
  </conditionalFormatting>
  <conditionalFormatting sqref="C28">
    <cfRule type="expression" dxfId="13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sheetPr codeName="Sheet3"/>
  <dimension ref="B1:P122"/>
  <sheetViews>
    <sheetView zoomScale="80" zoomScaleNormal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46" t="s">
        <v>117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ht="16.2" x14ac:dyDescent="0.3">
      <c r="B2" s="75" t="s">
        <v>103</v>
      </c>
      <c r="C2" s="7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96</v>
      </c>
    </row>
    <row r="5" spans="2:16" s="5" customFormat="1" ht="18" customHeight="1" x14ac:dyDescent="0.2">
      <c r="B5" s="66" t="s">
        <v>0</v>
      </c>
      <c r="C5" s="66"/>
      <c r="D5" s="66" t="s">
        <v>18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4" t="s">
        <v>1</v>
      </c>
    </row>
    <row r="6" spans="2:16" s="5" customFormat="1" ht="18" customHeight="1" x14ac:dyDescent="0.3">
      <c r="B6" s="66" t="s">
        <v>2</v>
      </c>
      <c r="C6" s="66"/>
      <c r="D6" s="72" t="str">
        <f>IF('入力欄(基本情報)'!C12="","",'入力欄(基本情報)'!C12)</f>
        <v/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13"/>
    </row>
    <row r="7" spans="2:16" s="5" customFormat="1" ht="18" customHeight="1" x14ac:dyDescent="0.3">
      <c r="B7" s="66" t="s">
        <v>3</v>
      </c>
      <c r="C7" s="66"/>
      <c r="D7" s="71" t="str">
        <f>IF('入力欄(基本情報)'!C10="","",'入力欄(基本情報)'!C10)</f>
        <v>－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3"/>
    </row>
    <row r="8" spans="2:16" s="5" customFormat="1" ht="18" customHeight="1" x14ac:dyDescent="0.3">
      <c r="B8" s="66" t="s">
        <v>4</v>
      </c>
      <c r="C8" s="66"/>
      <c r="D8" s="71" t="str">
        <f>IF('入力欄(基本情報)'!C13="","",'入力欄(基本情報)'!C13)</f>
        <v/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3"/>
    </row>
    <row r="9" spans="2:16" s="5" customFormat="1" ht="34.950000000000003" customHeight="1" x14ac:dyDescent="0.2">
      <c r="B9" s="59" t="s">
        <v>104</v>
      </c>
      <c r="C9" s="6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14" t="s">
        <v>17</v>
      </c>
    </row>
    <row r="10" spans="2:16" s="5" customFormat="1" ht="18" hidden="1" customHeight="1" x14ac:dyDescent="0.2">
      <c r="B10" s="78" t="s">
        <v>113</v>
      </c>
      <c r="C10" s="79"/>
      <c r="D10" s="53">
        <f>ROUND(D9,0)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14"/>
    </row>
    <row r="11" spans="2:16" s="5" customFormat="1" ht="18" customHeight="1" x14ac:dyDescent="0.2">
      <c r="B11" s="67" t="s">
        <v>105</v>
      </c>
      <c r="C11" s="68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69"/>
      <c r="C12" s="70"/>
      <c r="D12" s="37">
        <f>$D$10</f>
        <v>0</v>
      </c>
      <c r="E12" s="37">
        <f t="shared" ref="E12:O12" si="0">$D$10</f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14" t="s">
        <v>106</v>
      </c>
    </row>
    <row r="13" spans="2:16" s="5" customFormat="1" ht="18" customHeight="1" x14ac:dyDescent="0.2"/>
    <row r="14" spans="2:16" s="5" customFormat="1" ht="18" customHeight="1" x14ac:dyDescent="0.2">
      <c r="B14" s="5" t="s">
        <v>82</v>
      </c>
    </row>
    <row r="15" spans="2:16" s="5" customFormat="1" ht="18" customHeight="1" x14ac:dyDescent="0.2">
      <c r="B15" s="6" t="s">
        <v>83</v>
      </c>
      <c r="C15" s="4" t="s">
        <v>0</v>
      </c>
      <c r="D15" s="66" t="s">
        <v>18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4" t="s">
        <v>1</v>
      </c>
    </row>
    <row r="16" spans="2:16" s="5" customFormat="1" ht="18" customHeight="1" x14ac:dyDescent="0.2">
      <c r="B16" s="50" t="s">
        <v>84</v>
      </c>
      <c r="C16" s="4" t="s">
        <v>101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8"/>
    </row>
    <row r="17" spans="2:16" s="5" customFormat="1" ht="18" customHeight="1" x14ac:dyDescent="0.2">
      <c r="B17" s="51"/>
      <c r="C17" s="4" t="s">
        <v>102</v>
      </c>
      <c r="D17" s="4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8"/>
    </row>
    <row r="18" spans="2:16" s="5" customFormat="1" ht="18" customHeight="1" x14ac:dyDescent="0.3">
      <c r="B18" s="51"/>
      <c r="C18" s="56" t="s">
        <v>108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51"/>
      <c r="C19" s="5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 t="s">
        <v>17</v>
      </c>
    </row>
    <row r="20" spans="2:16" s="5" customFormat="1" ht="18" hidden="1" customHeight="1" x14ac:dyDescent="0.2">
      <c r="B20" s="51"/>
      <c r="C20" s="40" t="s">
        <v>113</v>
      </c>
      <c r="D20" s="41">
        <f>ROUND(D19,0)</f>
        <v>0</v>
      </c>
      <c r="E20" s="41">
        <f t="shared" ref="E20:O20" si="1">ROUND(E19,0)</f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O20" s="41">
        <f t="shared" si="1"/>
        <v>0</v>
      </c>
      <c r="P20" s="14"/>
    </row>
    <row r="21" spans="2:16" s="5" customFormat="1" ht="34.950000000000003" customHeight="1" x14ac:dyDescent="0.2">
      <c r="B21" s="51"/>
      <c r="C21" s="31" t="s">
        <v>107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4" t="s">
        <v>17</v>
      </c>
    </row>
    <row r="22" spans="2:16" s="5" customFormat="1" ht="18" hidden="1" customHeight="1" x14ac:dyDescent="0.2">
      <c r="B22" s="52"/>
      <c r="C22" s="42" t="s">
        <v>113</v>
      </c>
      <c r="D22" s="53">
        <f>ROUND(D21,0)</f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14"/>
    </row>
    <row r="23" spans="2:16" s="5" customFormat="1" ht="18" customHeight="1" x14ac:dyDescent="0.2">
      <c r="B23" s="50" t="s">
        <v>85</v>
      </c>
      <c r="C23" s="4" t="s">
        <v>101</v>
      </c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  <c r="P23" s="8"/>
    </row>
    <row r="24" spans="2:16" s="5" customFormat="1" ht="18" customHeight="1" x14ac:dyDescent="0.2">
      <c r="B24" s="51"/>
      <c r="C24" s="4" t="s">
        <v>102</v>
      </c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8"/>
    </row>
    <row r="25" spans="2:16" s="5" customFormat="1" ht="18" customHeight="1" x14ac:dyDescent="0.3">
      <c r="B25" s="51"/>
      <c r="C25" s="56" t="s">
        <v>108</v>
      </c>
      <c r="D25" s="34" t="s">
        <v>5</v>
      </c>
      <c r="E25" s="34" t="s">
        <v>6</v>
      </c>
      <c r="F25" s="34" t="s">
        <v>7</v>
      </c>
      <c r="G25" s="34" t="s">
        <v>8</v>
      </c>
      <c r="H25" s="34" t="s">
        <v>9</v>
      </c>
      <c r="I25" s="34" t="s">
        <v>10</v>
      </c>
      <c r="J25" s="34" t="s">
        <v>11</v>
      </c>
      <c r="K25" s="34" t="s">
        <v>12</v>
      </c>
      <c r="L25" s="34" t="s">
        <v>13</v>
      </c>
      <c r="M25" s="34" t="s">
        <v>14</v>
      </c>
      <c r="N25" s="34" t="s">
        <v>15</v>
      </c>
      <c r="O25" s="34" t="s">
        <v>16</v>
      </c>
      <c r="P25" s="13"/>
    </row>
    <row r="26" spans="2:16" s="5" customFormat="1" ht="18" customHeight="1" x14ac:dyDescent="0.2">
      <c r="B26" s="51"/>
      <c r="C26" s="5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4" t="s">
        <v>17</v>
      </c>
    </row>
    <row r="27" spans="2:16" s="5" customFormat="1" ht="18" hidden="1" customHeight="1" x14ac:dyDescent="0.2">
      <c r="B27" s="51"/>
      <c r="C27" s="40" t="s">
        <v>113</v>
      </c>
      <c r="D27" s="41">
        <f>ROUND(D26,0)</f>
        <v>0</v>
      </c>
      <c r="E27" s="41">
        <f t="shared" ref="E27" si="2">ROUND(E26,0)</f>
        <v>0</v>
      </c>
      <c r="F27" s="41">
        <f t="shared" ref="F27" si="3">ROUND(F26,0)</f>
        <v>0</v>
      </c>
      <c r="G27" s="41">
        <f t="shared" ref="G27" si="4">ROUND(G26,0)</f>
        <v>0</v>
      </c>
      <c r="H27" s="41">
        <f t="shared" ref="H27" si="5">ROUND(H26,0)</f>
        <v>0</v>
      </c>
      <c r="I27" s="41">
        <f t="shared" ref="I27" si="6">ROUND(I26,0)</f>
        <v>0</v>
      </c>
      <c r="J27" s="41">
        <f t="shared" ref="J27" si="7">ROUND(J26,0)</f>
        <v>0</v>
      </c>
      <c r="K27" s="41">
        <f t="shared" ref="K27" si="8">ROUND(K26,0)</f>
        <v>0</v>
      </c>
      <c r="L27" s="41">
        <f t="shared" ref="L27" si="9">ROUND(L26,0)</f>
        <v>0</v>
      </c>
      <c r="M27" s="41">
        <f t="shared" ref="M27" si="10">ROUND(M26,0)</f>
        <v>0</v>
      </c>
      <c r="N27" s="41">
        <f t="shared" ref="N27" si="11">ROUND(N26,0)</f>
        <v>0</v>
      </c>
      <c r="O27" s="41">
        <f t="shared" ref="O27" si="12">ROUND(O26,0)</f>
        <v>0</v>
      </c>
      <c r="P27" s="14"/>
    </row>
    <row r="28" spans="2:16" s="5" customFormat="1" ht="34.950000000000003" customHeight="1" x14ac:dyDescent="0.2">
      <c r="B28" s="51"/>
      <c r="C28" s="31" t="s">
        <v>107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4" t="s">
        <v>17</v>
      </c>
    </row>
    <row r="29" spans="2:16" s="5" customFormat="1" ht="18" hidden="1" customHeight="1" x14ac:dyDescent="0.2">
      <c r="B29" s="52"/>
      <c r="C29" s="42" t="s">
        <v>113</v>
      </c>
      <c r="D29" s="53">
        <f>ROUND(D28,0)</f>
        <v>0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14"/>
    </row>
    <row r="30" spans="2:16" s="5" customFormat="1" ht="18" customHeight="1" x14ac:dyDescent="0.2">
      <c r="B30" s="50" t="s">
        <v>86</v>
      </c>
      <c r="C30" s="4" t="s">
        <v>101</v>
      </c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8"/>
    </row>
    <row r="31" spans="2:16" s="5" customFormat="1" ht="18" customHeight="1" x14ac:dyDescent="0.2">
      <c r="B31" s="51"/>
      <c r="C31" s="4" t="s">
        <v>102</v>
      </c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8"/>
    </row>
    <row r="32" spans="2:16" s="5" customFormat="1" ht="18" customHeight="1" x14ac:dyDescent="0.3">
      <c r="B32" s="51"/>
      <c r="C32" s="56" t="s">
        <v>108</v>
      </c>
      <c r="D32" s="34" t="s">
        <v>5</v>
      </c>
      <c r="E32" s="34" t="s">
        <v>6</v>
      </c>
      <c r="F32" s="34" t="s">
        <v>7</v>
      </c>
      <c r="G32" s="34" t="s">
        <v>8</v>
      </c>
      <c r="H32" s="34" t="s">
        <v>9</v>
      </c>
      <c r="I32" s="34" t="s">
        <v>10</v>
      </c>
      <c r="J32" s="34" t="s">
        <v>11</v>
      </c>
      <c r="K32" s="34" t="s">
        <v>12</v>
      </c>
      <c r="L32" s="34" t="s">
        <v>13</v>
      </c>
      <c r="M32" s="34" t="s">
        <v>14</v>
      </c>
      <c r="N32" s="34" t="s">
        <v>15</v>
      </c>
      <c r="O32" s="34" t="s">
        <v>16</v>
      </c>
      <c r="P32" s="13"/>
    </row>
    <row r="33" spans="2:16" s="5" customFormat="1" ht="18" customHeight="1" x14ac:dyDescent="0.2">
      <c r="B33" s="51"/>
      <c r="C33" s="5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 t="s">
        <v>17</v>
      </c>
    </row>
    <row r="34" spans="2:16" s="5" customFormat="1" ht="18" hidden="1" customHeight="1" x14ac:dyDescent="0.2">
      <c r="B34" s="51"/>
      <c r="C34" s="40" t="s">
        <v>113</v>
      </c>
      <c r="D34" s="41">
        <f>ROUND(D33,0)</f>
        <v>0</v>
      </c>
      <c r="E34" s="41">
        <f t="shared" ref="E34" si="13">ROUND(E33,0)</f>
        <v>0</v>
      </c>
      <c r="F34" s="41">
        <f t="shared" ref="F34" si="14">ROUND(F33,0)</f>
        <v>0</v>
      </c>
      <c r="G34" s="41">
        <f t="shared" ref="G34" si="15">ROUND(G33,0)</f>
        <v>0</v>
      </c>
      <c r="H34" s="41">
        <f t="shared" ref="H34" si="16">ROUND(H33,0)</f>
        <v>0</v>
      </c>
      <c r="I34" s="41">
        <f t="shared" ref="I34" si="17">ROUND(I33,0)</f>
        <v>0</v>
      </c>
      <c r="J34" s="41">
        <f t="shared" ref="J34" si="18">ROUND(J33,0)</f>
        <v>0</v>
      </c>
      <c r="K34" s="41">
        <f t="shared" ref="K34" si="19">ROUND(K33,0)</f>
        <v>0</v>
      </c>
      <c r="L34" s="41">
        <f t="shared" ref="L34" si="20">ROUND(L33,0)</f>
        <v>0</v>
      </c>
      <c r="M34" s="41">
        <f t="shared" ref="M34" si="21">ROUND(M33,0)</f>
        <v>0</v>
      </c>
      <c r="N34" s="41">
        <f t="shared" ref="N34" si="22">ROUND(N33,0)</f>
        <v>0</v>
      </c>
      <c r="O34" s="41">
        <f t="shared" ref="O34" si="23">ROUND(O33,0)</f>
        <v>0</v>
      </c>
      <c r="P34" s="14"/>
    </row>
    <row r="35" spans="2:16" s="5" customFormat="1" ht="34.950000000000003" customHeight="1" x14ac:dyDescent="0.2">
      <c r="B35" s="51"/>
      <c r="C35" s="31" t="s">
        <v>107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4" t="s">
        <v>17</v>
      </c>
    </row>
    <row r="36" spans="2:16" s="5" customFormat="1" ht="18" hidden="1" customHeight="1" x14ac:dyDescent="0.2">
      <c r="B36" s="52"/>
      <c r="C36" s="42" t="s">
        <v>113</v>
      </c>
      <c r="D36" s="53">
        <f>ROUND(D35,0)</f>
        <v>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14"/>
    </row>
    <row r="37" spans="2:16" s="5" customFormat="1" ht="18" customHeight="1" x14ac:dyDescent="0.2">
      <c r="B37" s="50" t="s">
        <v>87</v>
      </c>
      <c r="C37" s="4" t="s">
        <v>101</v>
      </c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8"/>
    </row>
    <row r="38" spans="2:16" s="5" customFormat="1" ht="18" customHeight="1" x14ac:dyDescent="0.2">
      <c r="B38" s="51"/>
      <c r="C38" s="4" t="s">
        <v>102</v>
      </c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/>
      <c r="P38" s="8"/>
    </row>
    <row r="39" spans="2:16" s="5" customFormat="1" ht="18" customHeight="1" x14ac:dyDescent="0.3">
      <c r="B39" s="51"/>
      <c r="C39" s="56" t="s">
        <v>108</v>
      </c>
      <c r="D39" s="34" t="s">
        <v>5</v>
      </c>
      <c r="E39" s="34" t="s">
        <v>6</v>
      </c>
      <c r="F39" s="34" t="s">
        <v>7</v>
      </c>
      <c r="G39" s="34" t="s">
        <v>8</v>
      </c>
      <c r="H39" s="34" t="s">
        <v>9</v>
      </c>
      <c r="I39" s="34" t="s">
        <v>10</v>
      </c>
      <c r="J39" s="34" t="s">
        <v>11</v>
      </c>
      <c r="K39" s="34" t="s">
        <v>12</v>
      </c>
      <c r="L39" s="34" t="s">
        <v>13</v>
      </c>
      <c r="M39" s="34" t="s">
        <v>14</v>
      </c>
      <c r="N39" s="34" t="s">
        <v>15</v>
      </c>
      <c r="O39" s="34" t="s">
        <v>16</v>
      </c>
      <c r="P39" s="13"/>
    </row>
    <row r="40" spans="2:16" s="5" customFormat="1" ht="18" customHeight="1" x14ac:dyDescent="0.2">
      <c r="B40" s="51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 t="s">
        <v>17</v>
      </c>
    </row>
    <row r="41" spans="2:16" s="5" customFormat="1" ht="18" hidden="1" customHeight="1" x14ac:dyDescent="0.2">
      <c r="B41" s="51"/>
      <c r="C41" s="40" t="s">
        <v>113</v>
      </c>
      <c r="D41" s="41">
        <f>ROUND(D40,0)</f>
        <v>0</v>
      </c>
      <c r="E41" s="41">
        <f t="shared" ref="E41" si="24">ROUND(E40,0)</f>
        <v>0</v>
      </c>
      <c r="F41" s="41">
        <f t="shared" ref="F41" si="25">ROUND(F40,0)</f>
        <v>0</v>
      </c>
      <c r="G41" s="41">
        <f t="shared" ref="G41" si="26">ROUND(G40,0)</f>
        <v>0</v>
      </c>
      <c r="H41" s="41">
        <f t="shared" ref="H41" si="27">ROUND(H40,0)</f>
        <v>0</v>
      </c>
      <c r="I41" s="41">
        <f t="shared" ref="I41" si="28">ROUND(I40,0)</f>
        <v>0</v>
      </c>
      <c r="J41" s="41">
        <f t="shared" ref="J41" si="29">ROUND(J40,0)</f>
        <v>0</v>
      </c>
      <c r="K41" s="41">
        <f t="shared" ref="K41" si="30">ROUND(K40,0)</f>
        <v>0</v>
      </c>
      <c r="L41" s="41">
        <f t="shared" ref="L41" si="31">ROUND(L40,0)</f>
        <v>0</v>
      </c>
      <c r="M41" s="41">
        <f t="shared" ref="M41" si="32">ROUND(M40,0)</f>
        <v>0</v>
      </c>
      <c r="N41" s="41">
        <f t="shared" ref="N41" si="33">ROUND(N40,0)</f>
        <v>0</v>
      </c>
      <c r="O41" s="41">
        <f t="shared" ref="O41" si="34">ROUND(O40,0)</f>
        <v>0</v>
      </c>
      <c r="P41" s="14"/>
    </row>
    <row r="42" spans="2:16" s="5" customFormat="1" ht="34.950000000000003" customHeight="1" x14ac:dyDescent="0.2">
      <c r="B42" s="51"/>
      <c r="C42" s="31" t="s">
        <v>107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4" t="s">
        <v>17</v>
      </c>
    </row>
    <row r="43" spans="2:16" s="5" customFormat="1" ht="18" hidden="1" customHeight="1" x14ac:dyDescent="0.2">
      <c r="B43" s="52"/>
      <c r="C43" s="42" t="s">
        <v>113</v>
      </c>
      <c r="D43" s="53">
        <f>ROUND(D42,0)</f>
        <v>0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  <c r="P43" s="14"/>
    </row>
    <row r="44" spans="2:16" s="5" customFormat="1" ht="18" customHeight="1" x14ac:dyDescent="0.2">
      <c r="B44" s="50" t="s">
        <v>88</v>
      </c>
      <c r="C44" s="4" t="s">
        <v>101</v>
      </c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9"/>
      <c r="P44" s="8"/>
    </row>
    <row r="45" spans="2:16" s="5" customFormat="1" ht="18" customHeight="1" x14ac:dyDescent="0.2">
      <c r="B45" s="51"/>
      <c r="C45" s="4" t="s">
        <v>102</v>
      </c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9"/>
      <c r="P45" s="8"/>
    </row>
    <row r="46" spans="2:16" s="5" customFormat="1" ht="18" customHeight="1" x14ac:dyDescent="0.3">
      <c r="B46" s="51"/>
      <c r="C46" s="56" t="s">
        <v>108</v>
      </c>
      <c r="D46" s="34" t="s">
        <v>5</v>
      </c>
      <c r="E46" s="34" t="s">
        <v>6</v>
      </c>
      <c r="F46" s="34" t="s">
        <v>7</v>
      </c>
      <c r="G46" s="34" t="s">
        <v>8</v>
      </c>
      <c r="H46" s="34" t="s">
        <v>9</v>
      </c>
      <c r="I46" s="34" t="s">
        <v>10</v>
      </c>
      <c r="J46" s="34" t="s">
        <v>11</v>
      </c>
      <c r="K46" s="34" t="s">
        <v>12</v>
      </c>
      <c r="L46" s="34" t="s">
        <v>13</v>
      </c>
      <c r="M46" s="34" t="s">
        <v>14</v>
      </c>
      <c r="N46" s="34" t="s">
        <v>15</v>
      </c>
      <c r="O46" s="34" t="s">
        <v>16</v>
      </c>
      <c r="P46" s="13"/>
    </row>
    <row r="47" spans="2:16" s="5" customFormat="1" ht="18" customHeight="1" x14ac:dyDescent="0.2">
      <c r="B47" s="51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 t="s">
        <v>17</v>
      </c>
    </row>
    <row r="48" spans="2:16" s="5" customFormat="1" ht="18" hidden="1" customHeight="1" x14ac:dyDescent="0.2">
      <c r="B48" s="51"/>
      <c r="C48" s="40" t="s">
        <v>113</v>
      </c>
      <c r="D48" s="41">
        <f>ROUND(D47,0)</f>
        <v>0</v>
      </c>
      <c r="E48" s="41">
        <f t="shared" ref="E48" si="35">ROUND(E47,0)</f>
        <v>0</v>
      </c>
      <c r="F48" s="41">
        <f t="shared" ref="F48" si="36">ROUND(F47,0)</f>
        <v>0</v>
      </c>
      <c r="G48" s="41">
        <f t="shared" ref="G48" si="37">ROUND(G47,0)</f>
        <v>0</v>
      </c>
      <c r="H48" s="41">
        <f t="shared" ref="H48" si="38">ROUND(H47,0)</f>
        <v>0</v>
      </c>
      <c r="I48" s="41">
        <f t="shared" ref="I48" si="39">ROUND(I47,0)</f>
        <v>0</v>
      </c>
      <c r="J48" s="41">
        <f t="shared" ref="J48" si="40">ROUND(J47,0)</f>
        <v>0</v>
      </c>
      <c r="K48" s="41">
        <f t="shared" ref="K48" si="41">ROUND(K47,0)</f>
        <v>0</v>
      </c>
      <c r="L48" s="41">
        <f t="shared" ref="L48" si="42">ROUND(L47,0)</f>
        <v>0</v>
      </c>
      <c r="M48" s="41">
        <f t="shared" ref="M48" si="43">ROUND(M47,0)</f>
        <v>0</v>
      </c>
      <c r="N48" s="41">
        <f t="shared" ref="N48" si="44">ROUND(N47,0)</f>
        <v>0</v>
      </c>
      <c r="O48" s="41">
        <f t="shared" ref="O48" si="45">ROUND(O47,0)</f>
        <v>0</v>
      </c>
      <c r="P48" s="14"/>
    </row>
    <row r="49" spans="2:16" s="5" customFormat="1" ht="34.950000000000003" customHeight="1" x14ac:dyDescent="0.2">
      <c r="B49" s="51"/>
      <c r="C49" s="31" t="s">
        <v>107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14" t="s">
        <v>17</v>
      </c>
    </row>
    <row r="50" spans="2:16" s="5" customFormat="1" ht="18" hidden="1" customHeight="1" x14ac:dyDescent="0.2">
      <c r="B50" s="52"/>
      <c r="C50" s="42" t="s">
        <v>113</v>
      </c>
      <c r="D50" s="53">
        <f>ROUND(D49,0)</f>
        <v>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5"/>
      <c r="P50" s="14"/>
    </row>
    <row r="51" spans="2:16" s="5" customFormat="1" ht="18" customHeight="1" x14ac:dyDescent="0.2">
      <c r="B51" s="50" t="s">
        <v>89</v>
      </c>
      <c r="C51" s="4" t="s">
        <v>101</v>
      </c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8"/>
    </row>
    <row r="52" spans="2:16" s="5" customFormat="1" ht="18" customHeight="1" x14ac:dyDescent="0.2">
      <c r="B52" s="51"/>
      <c r="C52" s="4" t="s">
        <v>102</v>
      </c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9"/>
      <c r="P52" s="8"/>
    </row>
    <row r="53" spans="2:16" s="5" customFormat="1" ht="18" customHeight="1" x14ac:dyDescent="0.3">
      <c r="B53" s="51"/>
      <c r="C53" s="56" t="s">
        <v>108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  <c r="L53" s="34" t="s">
        <v>13</v>
      </c>
      <c r="M53" s="34" t="s">
        <v>14</v>
      </c>
      <c r="N53" s="34" t="s">
        <v>15</v>
      </c>
      <c r="O53" s="34" t="s">
        <v>16</v>
      </c>
      <c r="P53" s="13"/>
    </row>
    <row r="54" spans="2:16" s="5" customFormat="1" ht="18" customHeight="1" x14ac:dyDescent="0.2">
      <c r="B54" s="51"/>
      <c r="C54" s="5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 t="s">
        <v>17</v>
      </c>
    </row>
    <row r="55" spans="2:16" s="5" customFormat="1" ht="18" hidden="1" customHeight="1" x14ac:dyDescent="0.2">
      <c r="B55" s="51"/>
      <c r="C55" s="40" t="s">
        <v>113</v>
      </c>
      <c r="D55" s="41">
        <f>ROUND(D54,0)</f>
        <v>0</v>
      </c>
      <c r="E55" s="41">
        <f t="shared" ref="E55" si="46">ROUND(E54,0)</f>
        <v>0</v>
      </c>
      <c r="F55" s="41">
        <f t="shared" ref="F55" si="47">ROUND(F54,0)</f>
        <v>0</v>
      </c>
      <c r="G55" s="41">
        <f t="shared" ref="G55" si="48">ROUND(G54,0)</f>
        <v>0</v>
      </c>
      <c r="H55" s="41">
        <f t="shared" ref="H55" si="49">ROUND(H54,0)</f>
        <v>0</v>
      </c>
      <c r="I55" s="41">
        <f t="shared" ref="I55" si="50">ROUND(I54,0)</f>
        <v>0</v>
      </c>
      <c r="J55" s="41">
        <f t="shared" ref="J55" si="51">ROUND(J54,0)</f>
        <v>0</v>
      </c>
      <c r="K55" s="41">
        <f t="shared" ref="K55" si="52">ROUND(K54,0)</f>
        <v>0</v>
      </c>
      <c r="L55" s="41">
        <f t="shared" ref="L55" si="53">ROUND(L54,0)</f>
        <v>0</v>
      </c>
      <c r="M55" s="41">
        <f t="shared" ref="M55" si="54">ROUND(M54,0)</f>
        <v>0</v>
      </c>
      <c r="N55" s="41">
        <f t="shared" ref="N55" si="55">ROUND(N54,0)</f>
        <v>0</v>
      </c>
      <c r="O55" s="41">
        <f t="shared" ref="O55" si="56">ROUND(O54,0)</f>
        <v>0</v>
      </c>
      <c r="P55" s="14"/>
    </row>
    <row r="56" spans="2:16" s="5" customFormat="1" ht="34.950000000000003" customHeight="1" x14ac:dyDescent="0.2">
      <c r="B56" s="51"/>
      <c r="C56" s="31" t="s">
        <v>107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4" t="s">
        <v>17</v>
      </c>
    </row>
    <row r="57" spans="2:16" s="5" customFormat="1" ht="18" hidden="1" customHeight="1" x14ac:dyDescent="0.2">
      <c r="B57" s="52"/>
      <c r="C57" s="42" t="s">
        <v>113</v>
      </c>
      <c r="D57" s="53">
        <f>ROUND(D56,0)</f>
        <v>0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5"/>
      <c r="P57" s="14"/>
    </row>
    <row r="58" spans="2:16" s="5" customFormat="1" ht="18" customHeight="1" x14ac:dyDescent="0.2">
      <c r="B58" s="50" t="s">
        <v>90</v>
      </c>
      <c r="C58" s="4" t="s">
        <v>101</v>
      </c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9"/>
      <c r="P58" s="8"/>
    </row>
    <row r="59" spans="2:16" s="5" customFormat="1" ht="18" customHeight="1" x14ac:dyDescent="0.2">
      <c r="B59" s="51"/>
      <c r="C59" s="4" t="s">
        <v>102</v>
      </c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8"/>
    </row>
    <row r="60" spans="2:16" s="5" customFormat="1" ht="18" customHeight="1" x14ac:dyDescent="0.3">
      <c r="B60" s="51"/>
      <c r="C60" s="56" t="s">
        <v>108</v>
      </c>
      <c r="D60" s="34" t="s">
        <v>5</v>
      </c>
      <c r="E60" s="34" t="s">
        <v>6</v>
      </c>
      <c r="F60" s="34" t="s">
        <v>7</v>
      </c>
      <c r="G60" s="34" t="s">
        <v>8</v>
      </c>
      <c r="H60" s="34" t="s">
        <v>9</v>
      </c>
      <c r="I60" s="34" t="s">
        <v>10</v>
      </c>
      <c r="J60" s="34" t="s">
        <v>11</v>
      </c>
      <c r="K60" s="34" t="s">
        <v>12</v>
      </c>
      <c r="L60" s="34" t="s">
        <v>13</v>
      </c>
      <c r="M60" s="34" t="s">
        <v>14</v>
      </c>
      <c r="N60" s="34" t="s">
        <v>15</v>
      </c>
      <c r="O60" s="34" t="s">
        <v>16</v>
      </c>
      <c r="P60" s="13"/>
    </row>
    <row r="61" spans="2:16" s="5" customFormat="1" ht="18" customHeight="1" x14ac:dyDescent="0.2">
      <c r="B61" s="51"/>
      <c r="C61" s="5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14" t="s">
        <v>17</v>
      </c>
    </row>
    <row r="62" spans="2:16" s="5" customFormat="1" ht="18" hidden="1" customHeight="1" x14ac:dyDescent="0.2">
      <c r="B62" s="51"/>
      <c r="C62" s="40" t="s">
        <v>113</v>
      </c>
      <c r="D62" s="41">
        <f>ROUND(D61,0)</f>
        <v>0</v>
      </c>
      <c r="E62" s="41">
        <f t="shared" ref="E62" si="57">ROUND(E61,0)</f>
        <v>0</v>
      </c>
      <c r="F62" s="41">
        <f t="shared" ref="F62" si="58">ROUND(F61,0)</f>
        <v>0</v>
      </c>
      <c r="G62" s="41">
        <f t="shared" ref="G62" si="59">ROUND(G61,0)</f>
        <v>0</v>
      </c>
      <c r="H62" s="41">
        <f t="shared" ref="H62" si="60">ROUND(H61,0)</f>
        <v>0</v>
      </c>
      <c r="I62" s="41">
        <f t="shared" ref="I62" si="61">ROUND(I61,0)</f>
        <v>0</v>
      </c>
      <c r="J62" s="41">
        <f t="shared" ref="J62" si="62">ROUND(J61,0)</f>
        <v>0</v>
      </c>
      <c r="K62" s="41">
        <f t="shared" ref="K62" si="63">ROUND(K61,0)</f>
        <v>0</v>
      </c>
      <c r="L62" s="41">
        <f t="shared" ref="L62" si="64">ROUND(L61,0)</f>
        <v>0</v>
      </c>
      <c r="M62" s="41">
        <f t="shared" ref="M62" si="65">ROUND(M61,0)</f>
        <v>0</v>
      </c>
      <c r="N62" s="41">
        <f t="shared" ref="N62" si="66">ROUND(N61,0)</f>
        <v>0</v>
      </c>
      <c r="O62" s="41">
        <f t="shared" ref="O62" si="67">ROUND(O61,0)</f>
        <v>0</v>
      </c>
      <c r="P62" s="14"/>
    </row>
    <row r="63" spans="2:16" s="5" customFormat="1" ht="34.950000000000003" customHeight="1" x14ac:dyDescent="0.2">
      <c r="B63" s="51"/>
      <c r="C63" s="31" t="s">
        <v>107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14" t="s">
        <v>17</v>
      </c>
    </row>
    <row r="64" spans="2:16" s="5" customFormat="1" ht="18" hidden="1" customHeight="1" x14ac:dyDescent="0.2">
      <c r="B64" s="52"/>
      <c r="C64" s="42" t="s">
        <v>113</v>
      </c>
      <c r="D64" s="53">
        <f>ROUND(D63,0)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5"/>
      <c r="P64" s="14"/>
    </row>
    <row r="65" spans="2:16" s="5" customFormat="1" ht="18" customHeight="1" x14ac:dyDescent="0.2">
      <c r="B65" s="50" t="s">
        <v>91</v>
      </c>
      <c r="C65" s="4" t="s">
        <v>101</v>
      </c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9"/>
      <c r="P65" s="8"/>
    </row>
    <row r="66" spans="2:16" s="5" customFormat="1" ht="18" customHeight="1" x14ac:dyDescent="0.2">
      <c r="B66" s="51"/>
      <c r="C66" s="4" t="s">
        <v>102</v>
      </c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9"/>
      <c r="P66" s="8"/>
    </row>
    <row r="67" spans="2:16" s="5" customFormat="1" ht="18" customHeight="1" x14ac:dyDescent="0.3">
      <c r="B67" s="51"/>
      <c r="C67" s="56" t="s">
        <v>108</v>
      </c>
      <c r="D67" s="34" t="s">
        <v>5</v>
      </c>
      <c r="E67" s="34" t="s">
        <v>6</v>
      </c>
      <c r="F67" s="34" t="s">
        <v>7</v>
      </c>
      <c r="G67" s="34" t="s">
        <v>8</v>
      </c>
      <c r="H67" s="34" t="s">
        <v>9</v>
      </c>
      <c r="I67" s="34" t="s">
        <v>10</v>
      </c>
      <c r="J67" s="34" t="s">
        <v>11</v>
      </c>
      <c r="K67" s="34" t="s">
        <v>12</v>
      </c>
      <c r="L67" s="34" t="s">
        <v>13</v>
      </c>
      <c r="M67" s="34" t="s">
        <v>14</v>
      </c>
      <c r="N67" s="34" t="s">
        <v>15</v>
      </c>
      <c r="O67" s="34" t="s">
        <v>16</v>
      </c>
      <c r="P67" s="13"/>
    </row>
    <row r="68" spans="2:16" s="5" customFormat="1" ht="18" customHeight="1" x14ac:dyDescent="0.2">
      <c r="B68" s="51"/>
      <c r="C68" s="5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 t="s">
        <v>17</v>
      </c>
    </row>
    <row r="69" spans="2:16" s="5" customFormat="1" ht="18" hidden="1" customHeight="1" x14ac:dyDescent="0.2">
      <c r="B69" s="51"/>
      <c r="C69" s="40" t="s">
        <v>113</v>
      </c>
      <c r="D69" s="41">
        <f>ROUND(D68,0)</f>
        <v>0</v>
      </c>
      <c r="E69" s="41">
        <f t="shared" ref="E69" si="68">ROUND(E68,0)</f>
        <v>0</v>
      </c>
      <c r="F69" s="41">
        <f t="shared" ref="F69" si="69">ROUND(F68,0)</f>
        <v>0</v>
      </c>
      <c r="G69" s="41">
        <f t="shared" ref="G69" si="70">ROUND(G68,0)</f>
        <v>0</v>
      </c>
      <c r="H69" s="41">
        <f t="shared" ref="H69" si="71">ROUND(H68,0)</f>
        <v>0</v>
      </c>
      <c r="I69" s="41">
        <f t="shared" ref="I69" si="72">ROUND(I68,0)</f>
        <v>0</v>
      </c>
      <c r="J69" s="41">
        <f t="shared" ref="J69" si="73">ROUND(J68,0)</f>
        <v>0</v>
      </c>
      <c r="K69" s="41">
        <f t="shared" ref="K69" si="74">ROUND(K68,0)</f>
        <v>0</v>
      </c>
      <c r="L69" s="41">
        <f t="shared" ref="L69" si="75">ROUND(L68,0)</f>
        <v>0</v>
      </c>
      <c r="M69" s="41">
        <f t="shared" ref="M69" si="76">ROUND(M68,0)</f>
        <v>0</v>
      </c>
      <c r="N69" s="41">
        <f t="shared" ref="N69" si="77">ROUND(N68,0)</f>
        <v>0</v>
      </c>
      <c r="O69" s="41">
        <f t="shared" ref="O69" si="78">ROUND(O68,0)</f>
        <v>0</v>
      </c>
      <c r="P69" s="14"/>
    </row>
    <row r="70" spans="2:16" s="5" customFormat="1" ht="34.950000000000003" customHeight="1" x14ac:dyDescent="0.2">
      <c r="B70" s="51"/>
      <c r="C70" s="31" t="s">
        <v>107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4" t="s">
        <v>17</v>
      </c>
    </row>
    <row r="71" spans="2:16" s="5" customFormat="1" ht="18" hidden="1" customHeight="1" x14ac:dyDescent="0.2">
      <c r="B71" s="52"/>
      <c r="C71" s="42" t="s">
        <v>113</v>
      </c>
      <c r="D71" s="53">
        <f>ROUND(D70,0)</f>
        <v>0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5"/>
      <c r="P71" s="14"/>
    </row>
    <row r="72" spans="2:16" s="5" customFormat="1" ht="18" customHeight="1" x14ac:dyDescent="0.2">
      <c r="B72" s="50" t="s">
        <v>92</v>
      </c>
      <c r="C72" s="4" t="s">
        <v>101</v>
      </c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9"/>
      <c r="P72" s="8"/>
    </row>
    <row r="73" spans="2:16" s="5" customFormat="1" ht="18" customHeight="1" x14ac:dyDescent="0.2">
      <c r="B73" s="51"/>
      <c r="C73" s="4" t="s">
        <v>102</v>
      </c>
      <c r="D73" s="4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  <c r="P73" s="8"/>
    </row>
    <row r="74" spans="2:16" s="5" customFormat="1" ht="18" customHeight="1" x14ac:dyDescent="0.3">
      <c r="B74" s="51"/>
      <c r="C74" s="56" t="s">
        <v>108</v>
      </c>
      <c r="D74" s="34" t="s">
        <v>5</v>
      </c>
      <c r="E74" s="34" t="s">
        <v>6</v>
      </c>
      <c r="F74" s="34" t="s">
        <v>7</v>
      </c>
      <c r="G74" s="34" t="s">
        <v>8</v>
      </c>
      <c r="H74" s="34" t="s">
        <v>9</v>
      </c>
      <c r="I74" s="34" t="s">
        <v>10</v>
      </c>
      <c r="J74" s="34" t="s">
        <v>11</v>
      </c>
      <c r="K74" s="34" t="s">
        <v>12</v>
      </c>
      <c r="L74" s="34" t="s">
        <v>13</v>
      </c>
      <c r="M74" s="34" t="s">
        <v>14</v>
      </c>
      <c r="N74" s="34" t="s">
        <v>15</v>
      </c>
      <c r="O74" s="34" t="s">
        <v>16</v>
      </c>
      <c r="P74" s="13"/>
    </row>
    <row r="75" spans="2:16" s="5" customFormat="1" ht="18" customHeight="1" x14ac:dyDescent="0.2">
      <c r="B75" s="51"/>
      <c r="C75" s="52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14" t="s">
        <v>17</v>
      </c>
    </row>
    <row r="76" spans="2:16" s="5" customFormat="1" ht="18" hidden="1" customHeight="1" x14ac:dyDescent="0.2">
      <c r="B76" s="51"/>
      <c r="C76" s="40" t="s">
        <v>113</v>
      </c>
      <c r="D76" s="41">
        <f>ROUND(D75,0)</f>
        <v>0</v>
      </c>
      <c r="E76" s="41">
        <f t="shared" ref="E76" si="79">ROUND(E75,0)</f>
        <v>0</v>
      </c>
      <c r="F76" s="41">
        <f t="shared" ref="F76" si="80">ROUND(F75,0)</f>
        <v>0</v>
      </c>
      <c r="G76" s="41">
        <f t="shared" ref="G76" si="81">ROUND(G75,0)</f>
        <v>0</v>
      </c>
      <c r="H76" s="41">
        <f t="shared" ref="H76" si="82">ROUND(H75,0)</f>
        <v>0</v>
      </c>
      <c r="I76" s="41">
        <f t="shared" ref="I76" si="83">ROUND(I75,0)</f>
        <v>0</v>
      </c>
      <c r="J76" s="41">
        <f t="shared" ref="J76" si="84">ROUND(J75,0)</f>
        <v>0</v>
      </c>
      <c r="K76" s="41">
        <f t="shared" ref="K76" si="85">ROUND(K75,0)</f>
        <v>0</v>
      </c>
      <c r="L76" s="41">
        <f t="shared" ref="L76" si="86">ROUND(L75,0)</f>
        <v>0</v>
      </c>
      <c r="M76" s="41">
        <f t="shared" ref="M76" si="87">ROUND(M75,0)</f>
        <v>0</v>
      </c>
      <c r="N76" s="41">
        <f t="shared" ref="N76" si="88">ROUND(N75,0)</f>
        <v>0</v>
      </c>
      <c r="O76" s="41">
        <f t="shared" ref="O76" si="89">ROUND(O75,0)</f>
        <v>0</v>
      </c>
      <c r="P76" s="14"/>
    </row>
    <row r="77" spans="2:16" s="5" customFormat="1" ht="34.950000000000003" customHeight="1" x14ac:dyDescent="0.2">
      <c r="B77" s="51"/>
      <c r="C77" s="31" t="s">
        <v>107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14" t="s">
        <v>17</v>
      </c>
    </row>
    <row r="78" spans="2:16" s="5" customFormat="1" ht="18" hidden="1" customHeight="1" x14ac:dyDescent="0.2">
      <c r="B78" s="52"/>
      <c r="C78" s="42" t="s">
        <v>113</v>
      </c>
      <c r="D78" s="53">
        <f>ROUND(D77,0)</f>
        <v>0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5"/>
      <c r="P78" s="14"/>
    </row>
    <row r="79" spans="2:16" s="5" customFormat="1" ht="18" customHeight="1" x14ac:dyDescent="0.3">
      <c r="B79" s="66" t="s">
        <v>93</v>
      </c>
      <c r="C79" s="56" t="s">
        <v>108</v>
      </c>
      <c r="D79" s="34" t="s">
        <v>5</v>
      </c>
      <c r="E79" s="34" t="s">
        <v>6</v>
      </c>
      <c r="F79" s="34" t="s">
        <v>7</v>
      </c>
      <c r="G79" s="34" t="s">
        <v>8</v>
      </c>
      <c r="H79" s="34" t="s">
        <v>9</v>
      </c>
      <c r="I79" s="34" t="s">
        <v>10</v>
      </c>
      <c r="J79" s="34" t="s">
        <v>11</v>
      </c>
      <c r="K79" s="34" t="s">
        <v>12</v>
      </c>
      <c r="L79" s="34" t="s">
        <v>13</v>
      </c>
      <c r="M79" s="34" t="s">
        <v>14</v>
      </c>
      <c r="N79" s="34" t="s">
        <v>15</v>
      </c>
      <c r="O79" s="34" t="s">
        <v>16</v>
      </c>
      <c r="P79" s="13"/>
    </row>
    <row r="80" spans="2:16" s="5" customFormat="1" ht="18" customHeight="1" x14ac:dyDescent="0.2">
      <c r="B80" s="66"/>
      <c r="C80" s="52"/>
      <c r="D80" s="32">
        <f>SUM(D20,D27,D34,D41,D48,D55,D62,D69,D76)</f>
        <v>0</v>
      </c>
      <c r="E80" s="38">
        <f t="shared" ref="E80:O80" si="90">SUM(E20,E27,E34,E41,E48,E55,E62,E69,E76)</f>
        <v>0</v>
      </c>
      <c r="F80" s="38">
        <f t="shared" si="90"/>
        <v>0</v>
      </c>
      <c r="G80" s="38">
        <f t="shared" si="90"/>
        <v>0</v>
      </c>
      <c r="H80" s="38">
        <f t="shared" si="90"/>
        <v>0</v>
      </c>
      <c r="I80" s="38">
        <f t="shared" si="90"/>
        <v>0</v>
      </c>
      <c r="J80" s="38">
        <f t="shared" si="90"/>
        <v>0</v>
      </c>
      <c r="K80" s="38">
        <f t="shared" si="90"/>
        <v>0</v>
      </c>
      <c r="L80" s="38">
        <f t="shared" si="90"/>
        <v>0</v>
      </c>
      <c r="M80" s="38">
        <f t="shared" si="90"/>
        <v>0</v>
      </c>
      <c r="N80" s="38">
        <f t="shared" si="90"/>
        <v>0</v>
      </c>
      <c r="O80" s="38">
        <f t="shared" si="90"/>
        <v>0</v>
      </c>
      <c r="P80" s="14" t="s">
        <v>17</v>
      </c>
    </row>
    <row r="81" spans="2:16" s="5" customFormat="1" ht="34.950000000000003" customHeight="1" x14ac:dyDescent="0.2">
      <c r="B81" s="66"/>
      <c r="C81" s="15" t="s">
        <v>107</v>
      </c>
      <c r="D81" s="65">
        <f>SUM(D22,D29,D36,D43,D50,D57,D64,D71,D78)</f>
        <v>0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94</v>
      </c>
    </row>
    <row r="84" spans="2:16" s="5" customFormat="1" ht="18" customHeight="1" x14ac:dyDescent="0.2">
      <c r="B84" s="66" t="s">
        <v>0</v>
      </c>
      <c r="C84" s="66"/>
      <c r="D84" s="66" t="s">
        <v>18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4" t="s">
        <v>1</v>
      </c>
    </row>
    <row r="85" spans="2:16" s="5" customFormat="1" ht="18" customHeight="1" x14ac:dyDescent="0.2">
      <c r="B85" s="66" t="s">
        <v>65</v>
      </c>
      <c r="C85" s="66"/>
      <c r="D85" s="47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9"/>
      <c r="P85" s="7"/>
    </row>
    <row r="86" spans="2:16" s="5" customFormat="1" ht="18" customHeight="1" x14ac:dyDescent="0.2">
      <c r="B86" s="63" t="s">
        <v>101</v>
      </c>
      <c r="C86" s="64"/>
      <c r="D86" s="60" t="str">
        <f>IF('入力欄(基本情報)'!C28="","",'入力欄(基本情報)'!C28)</f>
        <v/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/>
      <c r="P86" s="8"/>
    </row>
    <row r="87" spans="2:16" s="5" customFormat="1" ht="18" customHeight="1" x14ac:dyDescent="0.2">
      <c r="B87" s="63" t="s">
        <v>102</v>
      </c>
      <c r="C87" s="64"/>
      <c r="D87" s="60" t="str">
        <f>IF('入力欄(基本情報)'!C29="","",'入力欄(基本情報)'!C29)</f>
        <v/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/>
      <c r="P87" s="8"/>
    </row>
    <row r="88" spans="2:16" s="5" customFormat="1" ht="18" customHeight="1" x14ac:dyDescent="0.3">
      <c r="B88" s="59" t="s">
        <v>109</v>
      </c>
      <c r="C88" s="59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59"/>
      <c r="C89" s="5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4" t="s">
        <v>17</v>
      </c>
    </row>
    <row r="90" spans="2:16" s="5" customFormat="1" ht="18" hidden="1" customHeight="1" x14ac:dyDescent="0.2">
      <c r="B90" s="80" t="s">
        <v>113</v>
      </c>
      <c r="C90" s="81"/>
      <c r="D90" s="43">
        <f>ROUND(D89,0)</f>
        <v>0</v>
      </c>
      <c r="E90" s="43">
        <f>ROUND(E89,0)</f>
        <v>0</v>
      </c>
      <c r="F90" s="43">
        <f t="shared" ref="F90:O90" si="91">ROUND(F89,0)</f>
        <v>0</v>
      </c>
      <c r="G90" s="43">
        <f t="shared" si="91"/>
        <v>0</v>
      </c>
      <c r="H90" s="43">
        <f t="shared" si="91"/>
        <v>0</v>
      </c>
      <c r="I90" s="43">
        <f t="shared" si="91"/>
        <v>0</v>
      </c>
      <c r="J90" s="43">
        <f t="shared" si="91"/>
        <v>0</v>
      </c>
      <c r="K90" s="43">
        <f t="shared" si="91"/>
        <v>0</v>
      </c>
      <c r="L90" s="43">
        <f t="shared" si="91"/>
        <v>0</v>
      </c>
      <c r="M90" s="43">
        <f t="shared" si="91"/>
        <v>0</v>
      </c>
      <c r="N90" s="43">
        <f t="shared" si="91"/>
        <v>0</v>
      </c>
      <c r="O90" s="43">
        <f t="shared" si="91"/>
        <v>0</v>
      </c>
      <c r="P90" s="14"/>
    </row>
    <row r="91" spans="2:16" s="5" customFormat="1" ht="34.950000000000003" customHeight="1" x14ac:dyDescent="0.2">
      <c r="B91" s="59" t="s">
        <v>110</v>
      </c>
      <c r="C91" s="59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14" t="s">
        <v>17</v>
      </c>
    </row>
    <row r="92" spans="2:16" s="5" customFormat="1" ht="19.95" hidden="1" customHeight="1" x14ac:dyDescent="0.2">
      <c r="B92" s="76" t="s">
        <v>113</v>
      </c>
      <c r="C92" s="76"/>
      <c r="D92" s="77">
        <f>ROUND(D91,0)</f>
        <v>0</v>
      </c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IMBztuStBiy19GnBcQtqIcsLqm6Qq28dPoEDuVp8I22Jf15KPpRkZYGIyclmQBfIqBY1fBbJ52LwPxhiluxlYg==" saltValue="LxzgiSoZDjQfsgWd8JIspw==" spinCount="100000" sheet="1" objects="1" scenarios="1"/>
  <mergeCells count="87"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D28:O28"/>
    <mergeCell ref="D24:O24"/>
    <mergeCell ref="B11:C12"/>
    <mergeCell ref="B16:B22"/>
    <mergeCell ref="D22:O22"/>
    <mergeCell ref="B23:B29"/>
    <mergeCell ref="D29:O29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</mergeCells>
  <phoneticPr fontId="2"/>
  <conditionalFormatting sqref="D91">
    <cfRule type="cellIs" dxfId="12" priority="82" operator="greaterThan">
      <formula>$D$9-$D$81</formula>
    </cfRule>
  </conditionalFormatting>
  <conditionalFormatting sqref="D89:D90 E90:O90">
    <cfRule type="cellIs" dxfId="11" priority="94" operator="greaterThan">
      <formula>D12-D80</formula>
    </cfRule>
  </conditionalFormatting>
  <conditionalFormatting sqref="E89">
    <cfRule type="cellIs" dxfId="10" priority="11" operator="greaterThan">
      <formula>E12-E80</formula>
    </cfRule>
  </conditionalFormatting>
  <conditionalFormatting sqref="F89">
    <cfRule type="cellIs" dxfId="9" priority="10" operator="greaterThan">
      <formula>F12-F80</formula>
    </cfRule>
  </conditionalFormatting>
  <conditionalFormatting sqref="G89">
    <cfRule type="cellIs" dxfId="8" priority="9" operator="greaterThan">
      <formula>G12-G80</formula>
    </cfRule>
  </conditionalFormatting>
  <conditionalFormatting sqref="H89">
    <cfRule type="cellIs" dxfId="7" priority="8" operator="greaterThan">
      <formula>H12-H80</formula>
    </cfRule>
  </conditionalFormatting>
  <conditionalFormatting sqref="I89">
    <cfRule type="cellIs" dxfId="6" priority="7" operator="greaterThan">
      <formula>I12-I80</formula>
    </cfRule>
  </conditionalFormatting>
  <conditionalFormatting sqref="J89">
    <cfRule type="cellIs" dxfId="5" priority="6" operator="greaterThan">
      <formula>J12-J80</formula>
    </cfRule>
  </conditionalFormatting>
  <conditionalFormatting sqref="K89">
    <cfRule type="cellIs" dxfId="4" priority="5" operator="greaterThan">
      <formula>K12-K80</formula>
    </cfRule>
  </conditionalFormatting>
  <conditionalFormatting sqref="L89">
    <cfRule type="cellIs" dxfId="3" priority="4" operator="greaterThan">
      <formula>L12-L80</formula>
    </cfRule>
  </conditionalFormatting>
  <conditionalFormatting sqref="M89">
    <cfRule type="cellIs" dxfId="2" priority="3" operator="greaterThan">
      <formula>M12-M80</formula>
    </cfRule>
  </conditionalFormatting>
  <conditionalFormatting sqref="N89">
    <cfRule type="cellIs" dxfId="1" priority="2" operator="greaterThan">
      <formula>N12-N80</formula>
    </cfRule>
  </conditionalFormatting>
  <conditionalFormatting sqref="O89">
    <cfRule type="cellIs" dxfId="0" priority="1" operator="greaterThan">
      <formula>O12-O80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5956086-102C-45E1-893C-ECCD4C013964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46" t="s">
        <v>119</v>
      </c>
      <c r="B1" s="46"/>
      <c r="C1" s="46"/>
      <c r="D1" s="46"/>
    </row>
    <row r="2" spans="1:17" ht="16.2" x14ac:dyDescent="0.3">
      <c r="A2" s="82"/>
      <c r="B2" s="82"/>
      <c r="C2" s="82"/>
    </row>
    <row r="4" spans="1:17" ht="16.2" x14ac:dyDescent="0.3">
      <c r="A4" s="84" t="s">
        <v>120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84" t="s">
        <v>111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10" spans="1:17" ht="15.6" thickBot="1" x14ac:dyDescent="0.35"/>
    <row r="11" spans="1:17" ht="15.6" thickBot="1" x14ac:dyDescent="0.35">
      <c r="A11" s="90" t="s">
        <v>0</v>
      </c>
      <c r="B11" s="90"/>
      <c r="C11" s="90"/>
      <c r="D11" s="90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7" ht="15.6" thickBot="1" x14ac:dyDescent="0.35">
      <c r="A12" s="85" t="s">
        <v>19</v>
      </c>
      <c r="B12" s="85"/>
      <c r="C12" s="85"/>
      <c r="D12" s="85"/>
      <c r="E12" s="94" t="str">
        <f>IF('入力欄(基本情報)'!C5="","",'入力欄(基本情報)'!C5)</f>
        <v/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7" ht="15.6" thickBot="1" x14ac:dyDescent="0.35">
      <c r="A13" s="85" t="s">
        <v>20</v>
      </c>
      <c r="B13" s="85"/>
      <c r="C13" s="85"/>
      <c r="D13" s="85"/>
      <c r="E13" s="94" t="str">
        <f>IF('入力欄(基本情報)'!C6="","",'入力欄(基本情報)'!C6)</f>
        <v>差替先電源等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7" ht="15.6" thickBot="1" x14ac:dyDescent="0.35">
      <c r="A14" s="85" t="s">
        <v>21</v>
      </c>
      <c r="B14" s="85"/>
      <c r="C14" s="85"/>
      <c r="D14" s="85"/>
      <c r="E14" s="94" t="str">
        <f>IF('入力欄(基本情報)'!C7="","",'入力欄(基本情報)'!C7)</f>
        <v/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7" ht="15.6" thickBot="1" x14ac:dyDescent="0.35">
      <c r="A15" s="86" t="s">
        <v>22</v>
      </c>
      <c r="B15" s="87"/>
      <c r="C15" s="87"/>
      <c r="D15" s="88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7" ht="15.6" thickBot="1" x14ac:dyDescent="0.35">
      <c r="A16" s="85" t="s">
        <v>23</v>
      </c>
      <c r="B16" s="85"/>
      <c r="C16" s="85"/>
      <c r="D16" s="85"/>
      <c r="E16" s="94" t="str">
        <f>IF('入力欄(基本情報)'!C8="","",'入力欄(基本情報)'!C8)</f>
        <v/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5.6" thickBot="1" x14ac:dyDescent="0.35">
      <c r="A17" s="85" t="s">
        <v>24</v>
      </c>
      <c r="B17" s="85"/>
      <c r="C17" s="85"/>
      <c r="D17" s="85"/>
      <c r="E17" s="89" t="str">
        <f>IF('入力欄(基本情報)'!C9="","",'入力欄(基本情報)'!C9)</f>
        <v/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pans="1:16" ht="15.6" thickBot="1" x14ac:dyDescent="0.35">
      <c r="A18" s="85" t="s">
        <v>25</v>
      </c>
      <c r="B18" s="85"/>
      <c r="C18" s="85"/>
      <c r="D18" s="85"/>
      <c r="E18" s="94" t="str">
        <f>IF('入力欄(基本情報)'!C11="","",'入力欄(基本情報)'!C11)</f>
        <v/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spans="1:16" ht="15.6" thickBot="1" x14ac:dyDescent="0.35">
      <c r="A19" s="85" t="s">
        <v>26</v>
      </c>
      <c r="B19" s="85"/>
      <c r="C19" s="85"/>
      <c r="D19" s="85"/>
      <c r="E19" s="89" t="str">
        <f>IF('入力欄(基本情報)'!C12="","",'入力欄(基本情報)'!C12)</f>
        <v/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.6" thickBot="1" x14ac:dyDescent="0.35">
      <c r="A20" s="85" t="s">
        <v>27</v>
      </c>
      <c r="B20" s="85"/>
      <c r="C20" s="85"/>
      <c r="D20" s="85"/>
      <c r="E20" s="94" t="s">
        <v>118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ht="15.6" thickBot="1" x14ac:dyDescent="0.35">
      <c r="A21" s="83" t="s">
        <v>28</v>
      </c>
      <c r="B21" s="83"/>
      <c r="C21" s="83"/>
      <c r="D21" s="83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5.6" thickBot="1" x14ac:dyDescent="0.35">
      <c r="A22" s="85" t="s">
        <v>3</v>
      </c>
      <c r="B22" s="85"/>
      <c r="C22" s="85"/>
      <c r="D22" s="85"/>
      <c r="E22" s="94" t="str">
        <f>IF('入力欄(基本情報)'!C10="","",'入力欄(基本情報)'!C10)</f>
        <v>－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spans="1:16" ht="15.6" thickBot="1" x14ac:dyDescent="0.35">
      <c r="A23" s="85" t="s">
        <v>4</v>
      </c>
      <c r="B23" s="85"/>
      <c r="C23" s="85"/>
      <c r="D23" s="85"/>
      <c r="E23" s="94" t="str">
        <f>IF('入力欄(基本情報)'!C13="","",'入力欄(基本情報)'!C13)</f>
        <v/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ht="49.2" customHeight="1" thickBot="1" x14ac:dyDescent="0.35">
      <c r="A24" s="92" t="s">
        <v>31</v>
      </c>
      <c r="B24" s="90"/>
      <c r="C24" s="91" t="s">
        <v>29</v>
      </c>
      <c r="D24" s="85"/>
      <c r="E24" s="94" t="str">
        <f>IF('入力欄(基本情報)'!C29="","",'入力欄(基本情報)'!C29)</f>
        <v/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ht="15.6" thickBot="1" x14ac:dyDescent="0.35">
      <c r="A25" s="90"/>
      <c r="B25" s="90"/>
      <c r="C25" s="90" t="s">
        <v>30</v>
      </c>
      <c r="D25" s="90"/>
      <c r="E25" s="89" t="str">
        <f>IF('入力欄(基本情報)'!C30="","",'入力欄(基本情報)'!C30)</f>
        <v/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6" thickBot="1" x14ac:dyDescent="0.35">
      <c r="A26" s="85" t="s">
        <v>32</v>
      </c>
      <c r="B26" s="85"/>
      <c r="C26" s="85"/>
      <c r="D26" s="85"/>
      <c r="E26" s="94" t="str">
        <f>IF('入力欄(差替情報)'!D85="","",'入力欄(差替情報)'!D85)</f>
        <v/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6" ht="15.6" thickBot="1" x14ac:dyDescent="0.35">
      <c r="A27" s="90" t="s">
        <v>115</v>
      </c>
      <c r="B27" s="90"/>
      <c r="C27" s="90"/>
      <c r="D27" s="90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83" t="s">
        <v>33</v>
      </c>
      <c r="B28" s="83"/>
      <c r="C28" s="83"/>
      <c r="D28" s="8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5.6" thickBot="1" x14ac:dyDescent="0.35">
      <c r="A29" s="85" t="s">
        <v>34</v>
      </c>
      <c r="B29" s="85"/>
      <c r="C29" s="85"/>
      <c r="D29" s="85"/>
      <c r="E29" s="24">
        <f>'入力欄(差替情報)'!D90</f>
        <v>0</v>
      </c>
      <c r="F29" s="24">
        <f>'入力欄(差替情報)'!E90</f>
        <v>0</v>
      </c>
      <c r="G29" s="24">
        <f>'入力欄(差替情報)'!F90</f>
        <v>0</v>
      </c>
      <c r="H29" s="24">
        <f>'入力欄(差替情報)'!G90</f>
        <v>0</v>
      </c>
      <c r="I29" s="24">
        <f>'入力欄(差替情報)'!H90</f>
        <v>0</v>
      </c>
      <c r="J29" s="24">
        <f>'入力欄(差替情報)'!I90</f>
        <v>0</v>
      </c>
      <c r="K29" s="24">
        <f>'入力欄(差替情報)'!J90</f>
        <v>0</v>
      </c>
      <c r="L29" s="24">
        <f>'入力欄(差替情報)'!K90</f>
        <v>0</v>
      </c>
      <c r="M29" s="24">
        <f>'入力欄(差替情報)'!L90</f>
        <v>0</v>
      </c>
      <c r="N29" s="24">
        <f>'入力欄(差替情報)'!M90</f>
        <v>0</v>
      </c>
      <c r="O29" s="24">
        <f>'入力欄(差替情報)'!N90</f>
        <v>0</v>
      </c>
      <c r="P29" s="24">
        <f>'入力欄(差替情報)'!O90</f>
        <v>0</v>
      </c>
    </row>
    <row r="30" spans="1:16" ht="15.6" thickBot="1" x14ac:dyDescent="0.35">
      <c r="A30" s="93" t="s">
        <v>37</v>
      </c>
      <c r="B30" s="83"/>
      <c r="C30" s="25" t="s">
        <v>35</v>
      </c>
      <c r="D30" s="25" t="s">
        <v>36</v>
      </c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</row>
    <row r="31" spans="1:16" ht="15.6" thickBot="1" x14ac:dyDescent="0.35">
      <c r="A31" s="83"/>
      <c r="B31" s="83"/>
      <c r="C31" s="26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5.6" thickBot="1" x14ac:dyDescent="0.35">
      <c r="A32" s="91" t="s">
        <v>38</v>
      </c>
      <c r="B32" s="85"/>
      <c r="C32" s="22" t="s">
        <v>35</v>
      </c>
      <c r="D32" s="22" t="s">
        <v>36</v>
      </c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4"/>
    </row>
    <row r="33" spans="1:16" ht="15.6" thickBot="1" x14ac:dyDescent="0.35">
      <c r="A33" s="85"/>
      <c r="B33" s="85"/>
      <c r="C33" s="27" t="str">
        <f>IF('入力欄(基本情報)'!C28="","",'入力欄(基本情報)'!C28)</f>
        <v/>
      </c>
      <c r="D33" s="27"/>
      <c r="E33" s="24">
        <f>'入力欄(差替情報)'!D80</f>
        <v>0</v>
      </c>
      <c r="F33" s="24">
        <f>'入力欄(差替情報)'!E80</f>
        <v>0</v>
      </c>
      <c r="G33" s="24">
        <f>'入力欄(差替情報)'!F80</f>
        <v>0</v>
      </c>
      <c r="H33" s="24">
        <f>'入力欄(差替情報)'!G80</f>
        <v>0</v>
      </c>
      <c r="I33" s="24">
        <f>'入力欄(差替情報)'!H80</f>
        <v>0</v>
      </c>
      <c r="J33" s="24">
        <f>'入力欄(差替情報)'!I80</f>
        <v>0</v>
      </c>
      <c r="K33" s="24">
        <f>'入力欄(差替情報)'!J80</f>
        <v>0</v>
      </c>
      <c r="L33" s="24">
        <f>'入力欄(差替情報)'!K80</f>
        <v>0</v>
      </c>
      <c r="M33" s="24">
        <f>'入力欄(差替情報)'!L80</f>
        <v>0</v>
      </c>
      <c r="N33" s="24">
        <f>'入力欄(差替情報)'!M80</f>
        <v>0</v>
      </c>
      <c r="O33" s="24">
        <f>'入力欄(差替情報)'!N80</f>
        <v>0</v>
      </c>
      <c r="P33" s="24">
        <f>'入力欄(差替情報)'!O80</f>
        <v>0</v>
      </c>
    </row>
    <row r="34" spans="1:16" ht="15.6" thickBot="1" x14ac:dyDescent="0.35">
      <c r="A34" s="92" t="s">
        <v>49</v>
      </c>
      <c r="B34" s="90"/>
      <c r="C34" s="85" t="s">
        <v>39</v>
      </c>
      <c r="D34" s="85"/>
      <c r="E34" s="96" t="str">
        <f>IF('入力欄(基本情報)'!C14="","",'入力欄(基本情報)'!C14)</f>
        <v/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ht="15.6" thickBot="1" x14ac:dyDescent="0.35">
      <c r="A35" s="90"/>
      <c r="B35" s="90"/>
      <c r="C35" s="85" t="s">
        <v>40</v>
      </c>
      <c r="D35" s="85"/>
      <c r="E35" s="96" t="str">
        <f>IF('入力欄(基本情報)'!C16="","",'入力欄(基本情報)'!C16)</f>
        <v/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ht="15.6" thickBot="1" x14ac:dyDescent="0.35">
      <c r="A36" s="90"/>
      <c r="B36" s="90"/>
      <c r="C36" s="85" t="s">
        <v>41</v>
      </c>
      <c r="D36" s="85"/>
      <c r="E36" s="96" t="str">
        <f>IF('入力欄(基本情報)'!C25="","",'入力欄(基本情報)'!C25)</f>
        <v/>
      </c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ht="15.6" thickBot="1" x14ac:dyDescent="0.35">
      <c r="A37" s="90"/>
      <c r="B37" s="90"/>
      <c r="C37" s="85" t="s">
        <v>42</v>
      </c>
      <c r="D37" s="85"/>
      <c r="E37" s="94" t="str">
        <f>IF('入力欄(基本情報)'!C17="","",'入力欄(基本情報)'!C17)</f>
        <v/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16" ht="15.6" thickBot="1" x14ac:dyDescent="0.35">
      <c r="A38" s="90"/>
      <c r="B38" s="90"/>
      <c r="C38" s="85" t="s">
        <v>43</v>
      </c>
      <c r="D38" s="85"/>
      <c r="E38" s="96" t="str">
        <f>IF('入力欄(基本情報)'!C18="","",'入力欄(基本情報)'!C18)</f>
        <v/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ht="15.6" thickBot="1" x14ac:dyDescent="0.35">
      <c r="A39" s="90"/>
      <c r="B39" s="90"/>
      <c r="C39" s="85" t="s">
        <v>44</v>
      </c>
      <c r="D39" s="85"/>
      <c r="E39" s="96" t="str">
        <f>IF('入力欄(基本情報)'!C24="","",'入力欄(基本情報)'!C24)</f>
        <v/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ht="15.6" thickBot="1" x14ac:dyDescent="0.35">
      <c r="A40" s="90"/>
      <c r="B40" s="90"/>
      <c r="C40" s="85" t="s">
        <v>45</v>
      </c>
      <c r="D40" s="85"/>
      <c r="E40" s="94" t="str">
        <f>IF('入力欄(基本情報)'!C19="","",'入力欄(基本情報)'!C19)</f>
        <v/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ht="15.6" thickBot="1" x14ac:dyDescent="0.35">
      <c r="A41" s="90"/>
      <c r="B41" s="90"/>
      <c r="C41" s="85" t="s">
        <v>46</v>
      </c>
      <c r="D41" s="85"/>
      <c r="E41" s="96" t="str">
        <f>IF('入力欄(基本情報)'!C20="","",'入力欄(基本情報)'!C20)</f>
        <v/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ht="15.6" thickBot="1" x14ac:dyDescent="0.35">
      <c r="A42" s="90"/>
      <c r="B42" s="90"/>
      <c r="C42" s="85" t="s">
        <v>47</v>
      </c>
      <c r="D42" s="85"/>
      <c r="E42" s="94" t="str">
        <f>IF('入力欄(基本情報)'!C21="","",'入力欄(基本情報)'!C21)</f>
        <v/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16" ht="15.6" thickBot="1" x14ac:dyDescent="0.35">
      <c r="A43" s="90"/>
      <c r="B43" s="90"/>
      <c r="C43" s="85" t="s">
        <v>48</v>
      </c>
      <c r="D43" s="85"/>
      <c r="E43" s="96" t="str">
        <f>IF('入力欄(基本情報)'!C22="","",'入力欄(基本情報)'!C22)</f>
        <v/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</row>
    <row r="44" spans="1:16" ht="15.6" thickBot="1" x14ac:dyDescent="0.35">
      <c r="A44" s="90" t="s">
        <v>115</v>
      </c>
      <c r="B44" s="90"/>
      <c r="C44" s="90"/>
      <c r="D44" s="90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85" t="s">
        <v>59</v>
      </c>
      <c r="B45" s="85"/>
      <c r="C45" s="85"/>
      <c r="D45" s="85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83" t="s">
        <v>60</v>
      </c>
      <c r="B46" s="83"/>
      <c r="C46" s="83"/>
      <c r="D46" s="8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83" t="s">
        <v>50</v>
      </c>
      <c r="B47" s="83"/>
      <c r="C47" s="83"/>
      <c r="D47" s="83"/>
      <c r="E47" s="28">
        <f>E52</f>
        <v>0</v>
      </c>
      <c r="F47" s="28">
        <f t="shared" ref="F47:P47" si="0">F52</f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>
        <f t="shared" si="0"/>
        <v>0</v>
      </c>
      <c r="L47" s="28">
        <f t="shared" si="0"/>
        <v>0</v>
      </c>
      <c r="M47" s="28">
        <f t="shared" si="0"/>
        <v>0</v>
      </c>
      <c r="N47" s="28">
        <f t="shared" si="0"/>
        <v>0</v>
      </c>
      <c r="O47" s="28">
        <f t="shared" si="0"/>
        <v>0</v>
      </c>
      <c r="P47" s="28">
        <f t="shared" si="0"/>
        <v>0</v>
      </c>
    </row>
    <row r="48" spans="1:16" ht="15.6" thickBot="1" x14ac:dyDescent="0.35">
      <c r="A48" s="83" t="s">
        <v>51</v>
      </c>
      <c r="B48" s="83"/>
      <c r="C48" s="83"/>
      <c r="D48" s="8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.6" thickBot="1" x14ac:dyDescent="0.35">
      <c r="A49" s="83" t="s">
        <v>52</v>
      </c>
      <c r="B49" s="83"/>
      <c r="C49" s="83"/>
      <c r="D49" s="83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ht="15.6" thickBot="1" x14ac:dyDescent="0.35">
      <c r="A50" s="83" t="s">
        <v>54</v>
      </c>
      <c r="B50" s="83"/>
      <c r="C50" s="83"/>
      <c r="D50" s="8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.6" thickBot="1" x14ac:dyDescent="0.35">
      <c r="A51" s="83" t="s">
        <v>53</v>
      </c>
      <c r="B51" s="83"/>
      <c r="C51" s="83"/>
      <c r="D51" s="83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ht="15.6" thickBot="1" x14ac:dyDescent="0.35">
      <c r="A52" s="83" t="s">
        <v>55</v>
      </c>
      <c r="B52" s="83"/>
      <c r="C52" s="83"/>
      <c r="D52" s="83"/>
      <c r="E52" s="28">
        <f>E29+E33</f>
        <v>0</v>
      </c>
      <c r="F52" s="28">
        <f t="shared" ref="F52:P52" si="1">F29+F33</f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  <c r="J52" s="28">
        <f t="shared" si="1"/>
        <v>0</v>
      </c>
      <c r="K52" s="28">
        <f t="shared" si="1"/>
        <v>0</v>
      </c>
      <c r="L52" s="28">
        <f t="shared" si="1"/>
        <v>0</v>
      </c>
      <c r="M52" s="28">
        <f t="shared" si="1"/>
        <v>0</v>
      </c>
      <c r="N52" s="28">
        <f t="shared" si="1"/>
        <v>0</v>
      </c>
      <c r="O52" s="28">
        <f t="shared" si="1"/>
        <v>0</v>
      </c>
      <c r="P52" s="28">
        <f t="shared" si="1"/>
        <v>0</v>
      </c>
    </row>
    <row r="53" spans="1:16" ht="15.6" thickBot="1" x14ac:dyDescent="0.35">
      <c r="A53" s="83" t="s">
        <v>56</v>
      </c>
      <c r="B53" s="83"/>
      <c r="C53" s="83"/>
      <c r="D53" s="83"/>
      <c r="E53" s="101">
        <f>IF('入力欄(差替情報)'!D81+'入力欄(差替情報)'!D92="","",'入力欄(差替情報)'!D81+'入力欄(差替情報)'!D92)</f>
        <v>0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 ht="15.6" thickBot="1" x14ac:dyDescent="0.35">
      <c r="A54" s="83" t="s">
        <v>57</v>
      </c>
      <c r="B54" s="83"/>
      <c r="C54" s="83"/>
      <c r="D54" s="83"/>
      <c r="E54" s="28">
        <f>E45-E52</f>
        <v>0</v>
      </c>
      <c r="F54" s="28">
        <f t="shared" ref="F54:O54" si="2">F45-F52</f>
        <v>0</v>
      </c>
      <c r="G54" s="28">
        <f t="shared" si="2"/>
        <v>0</v>
      </c>
      <c r="H54" s="28">
        <f t="shared" si="2"/>
        <v>0</v>
      </c>
      <c r="I54" s="28">
        <f t="shared" si="2"/>
        <v>0</v>
      </c>
      <c r="J54" s="28">
        <f t="shared" si="2"/>
        <v>0</v>
      </c>
      <c r="K54" s="28">
        <f t="shared" si="2"/>
        <v>0</v>
      </c>
      <c r="L54" s="28">
        <f t="shared" si="2"/>
        <v>0</v>
      </c>
      <c r="M54" s="28">
        <f t="shared" si="2"/>
        <v>0</v>
      </c>
      <c r="N54" s="28">
        <f t="shared" si="2"/>
        <v>0</v>
      </c>
      <c r="O54" s="28">
        <f t="shared" si="2"/>
        <v>0</v>
      </c>
      <c r="P54" s="28">
        <f>P45-P52</f>
        <v>0</v>
      </c>
    </row>
    <row r="55" spans="1:16" ht="15.6" thickBot="1" x14ac:dyDescent="0.35">
      <c r="A55" s="83" t="s">
        <v>58</v>
      </c>
      <c r="B55" s="83"/>
      <c r="C55" s="83"/>
      <c r="D55" s="83"/>
      <c r="E55" s="101">
        <f>IF('入力欄(差替情報)'!D10-E53="","",'入力欄(差替情報)'!D10-E53)</f>
        <v>0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</row>
  </sheetData>
  <sheetProtection algorithmName="SHA-512" hashValue="xclGkAWCSok6Osf87Jjof/sV3AN0OsGz0pxaUMV+OlCN0J/049Vz6x1dmnxl9zYdF8587hnPGApgk1UlKnatPg==" saltValue="iaT7GlHtDt39XPg6v8+Xdg==" spinCount="100000" sheet="1" objects="1" scenarios="1"/>
  <mergeCells count="81"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  <mergeCell ref="E37:P37"/>
    <mergeCell ref="E38:P38"/>
    <mergeCell ref="E49:P49"/>
    <mergeCell ref="E51:P51"/>
    <mergeCell ref="E26:P26"/>
    <mergeCell ref="E34:P34"/>
    <mergeCell ref="E35:P35"/>
    <mergeCell ref="E36:P36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2025-05-28T05:41:52Z</dcterms:modified>
</cp:coreProperties>
</file>