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24226"/>
  <xr:revisionPtr revIDLastSave="0" documentId="13_ncr:1_{B6474989-2197-43DB-A891-9240C91D2433}" xr6:coauthVersionLast="36" xr6:coauthVersionMax="36" xr10:uidLastSave="{00000000-0000-0000-0000-000000000000}"/>
  <workbookProtection workbookAlgorithmName="SHA-512" workbookHashValue="iR7m8Td/7DgPnMsHngM3w0CvK8VS9RRKo/bwNFIoov1e16bOtTG7Hxq0kFcEMtYF7XmRQPwKacEaerAkVqfnwA==" workbookSaltValue="kF52xFK7gzCCBfS2Xd/Mdg==" workbookSpinCount="100000" lockStructure="1"/>
  <bookViews>
    <workbookView xWindow="0" yWindow="0" windowWidth="23040" windowHeight="8448" tabRatio="848"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s>
  <definedNames>
    <definedName name="_xlnm.Print_Area" localSheetId="0">'入力欄(基本情報)'!$A$1:$D$31</definedName>
  </definedNames>
  <calcPr calcId="191029"/>
</workbook>
</file>

<file path=xl/calcChain.xml><?xml version="1.0" encoding="utf-8"?>
<calcChain xmlns="http://schemas.openxmlformats.org/spreadsheetml/2006/main">
  <c r="D99" i="16" l="1"/>
  <c r="D94" i="16"/>
  <c r="D93" i="16"/>
  <c r="D15" i="16" l="1"/>
  <c r="D91" i="16" l="1"/>
  <c r="D106" i="16" l="1"/>
  <c r="E93" i="16"/>
  <c r="F93" i="16"/>
  <c r="G93" i="16"/>
  <c r="H93" i="16"/>
  <c r="I93" i="16"/>
  <c r="J93" i="16"/>
  <c r="K93" i="16"/>
  <c r="L93" i="16"/>
  <c r="M93" i="16"/>
  <c r="N93" i="16"/>
  <c r="O93" i="16"/>
  <c r="D83" i="16"/>
  <c r="O89" i="16"/>
  <c r="N89" i="16"/>
  <c r="M89" i="16"/>
  <c r="L89" i="16"/>
  <c r="K89" i="16"/>
  <c r="J89" i="16"/>
  <c r="I89" i="16"/>
  <c r="H89" i="16"/>
  <c r="G89" i="16"/>
  <c r="F89" i="16"/>
  <c r="E89" i="16"/>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E25" i="16"/>
  <c r="F25" i="16"/>
  <c r="G25" i="16"/>
  <c r="H25" i="16"/>
  <c r="I25" i="16"/>
  <c r="J25" i="16"/>
  <c r="K25" i="16"/>
  <c r="L25" i="16"/>
  <c r="M25" i="16"/>
  <c r="N25" i="16"/>
  <c r="O25" i="16"/>
  <c r="D25" i="16"/>
  <c r="E15" i="16"/>
  <c r="F15" i="16"/>
  <c r="G45" i="10" s="1"/>
  <c r="G15" i="16"/>
  <c r="H45" i="10" s="1"/>
  <c r="H15" i="16"/>
  <c r="I45" i="10" s="1"/>
  <c r="I15" i="16"/>
  <c r="J45" i="10" s="1"/>
  <c r="J15" i="16"/>
  <c r="K45" i="10" s="1"/>
  <c r="K15" i="16"/>
  <c r="L45" i="10" s="1"/>
  <c r="L15" i="16"/>
  <c r="M45" i="10" s="1"/>
  <c r="M15" i="16"/>
  <c r="N45" i="10" s="1"/>
  <c r="N15" i="16"/>
  <c r="O45" i="10" s="1"/>
  <c r="O15" i="16"/>
  <c r="P45" i="10" s="1"/>
  <c r="F45" i="10" l="1"/>
  <c r="D16" i="16"/>
  <c r="E49" i="10"/>
  <c r="E45" i="10"/>
  <c r="D100" i="16"/>
  <c r="E31" i="10" l="1"/>
  <c r="D9" i="16"/>
  <c r="D8" i="16"/>
  <c r="D7" i="16"/>
  <c r="D6" i="16"/>
  <c r="E35" i="10" l="1"/>
  <c r="E15" i="10"/>
  <c r="E43" i="10" l="1"/>
  <c r="E42" i="10"/>
  <c r="E41" i="10"/>
  <c r="E40" i="10"/>
  <c r="E39" i="10"/>
  <c r="E38" i="10"/>
  <c r="E37" i="10"/>
  <c r="E36" i="10"/>
  <c r="E34" i="10"/>
  <c r="E26" i="10"/>
  <c r="E25" i="10"/>
  <c r="E24" i="10"/>
  <c r="E23" i="10"/>
  <c r="E22" i="10"/>
  <c r="E21" i="10"/>
  <c r="E19" i="10"/>
  <c r="E18" i="10"/>
  <c r="E17" i="10"/>
  <c r="E16" i="10"/>
  <c r="E13" i="10"/>
  <c r="E12" i="10"/>
  <c r="F31" i="10" l="1"/>
  <c r="G31" i="10"/>
  <c r="H31" i="10"/>
  <c r="I31" i="10"/>
  <c r="J31" i="10"/>
  <c r="K31" i="10"/>
  <c r="L31" i="10"/>
  <c r="M31" i="10"/>
  <c r="N31" i="10"/>
  <c r="O31" i="10"/>
  <c r="P31" i="10"/>
  <c r="K103" i="16" l="1"/>
  <c r="K104" i="16" s="1"/>
  <c r="L28" i="10" s="1"/>
  <c r="L48" i="10" s="1"/>
  <c r="L50" i="10" s="1"/>
  <c r="L47" i="10" s="1"/>
  <c r="F103" i="16"/>
  <c r="F104" i="16" s="1"/>
  <c r="G28" i="10" s="1"/>
  <c r="G48" i="10" s="1"/>
  <c r="G50" i="10" s="1"/>
  <c r="G47" i="10" s="1"/>
  <c r="L103" i="16"/>
  <c r="L104" i="16" s="1"/>
  <c r="M28" i="10" s="1"/>
  <c r="M48" i="10" s="1"/>
  <c r="M50" i="10" s="1"/>
  <c r="M47" i="10" s="1"/>
  <c r="E103" i="16"/>
  <c r="E104" i="16" s="1"/>
  <c r="F28" i="10" s="1"/>
  <c r="F48" i="10" s="1"/>
  <c r="F50" i="10" s="1"/>
  <c r="F47" i="10" s="1"/>
  <c r="I103" i="16"/>
  <c r="I104" i="16" s="1"/>
  <c r="J28" i="10" s="1"/>
  <c r="J48" i="10" s="1"/>
  <c r="J50" i="10" s="1"/>
  <c r="J47" i="10" s="1"/>
  <c r="N103" i="16"/>
  <c r="N104" i="16" s="1"/>
  <c r="O28" i="10" s="1"/>
  <c r="O48" i="10" s="1"/>
  <c r="O50" i="10" s="1"/>
  <c r="O47" i="10" s="1"/>
  <c r="M103" i="16"/>
  <c r="M104" i="16" s="1"/>
  <c r="N28" i="10" s="1"/>
  <c r="N48" i="10" s="1"/>
  <c r="N50" i="10" s="1"/>
  <c r="N47" i="10" s="1"/>
  <c r="D103" i="16"/>
  <c r="D104" i="16" s="1"/>
  <c r="E28" i="10" s="1"/>
  <c r="E48" i="10" s="1"/>
  <c r="E50" i="10" s="1"/>
  <c r="E47" i="10" s="1"/>
  <c r="G103" i="16"/>
  <c r="G104" i="16" s="1"/>
  <c r="H28" i="10" s="1"/>
  <c r="H48" i="10" s="1"/>
  <c r="H50" i="10" s="1"/>
  <c r="H47" i="10" s="1"/>
  <c r="O103" i="16"/>
  <c r="O104" i="16" s="1"/>
  <c r="P28" i="10" s="1"/>
  <c r="P48" i="10" s="1"/>
  <c r="P50" i="10" s="1"/>
  <c r="P47" i="10" s="1"/>
  <c r="H103" i="16"/>
  <c r="H104" i="16" s="1"/>
  <c r="I28" i="10" s="1"/>
  <c r="I48" i="10" s="1"/>
  <c r="I50" i="10" s="1"/>
  <c r="I47" i="10" s="1"/>
  <c r="E51" i="10"/>
  <c r="J103" i="16"/>
  <c r="J104" i="16" s="1"/>
  <c r="K28" i="10" s="1"/>
  <c r="K48" i="10" s="1"/>
  <c r="K50" i="10" s="1"/>
  <c r="K47" i="10" s="1"/>
</calcChain>
</file>

<file path=xl/sharedStrings.xml><?xml version="1.0" encoding="utf-8"?>
<sst xmlns="http://schemas.openxmlformats.org/spreadsheetml/2006/main" count="439" uniqueCount="158">
  <si>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</si>
  <si>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</si>
  <si>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</si>
  <si>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</si>
  <si>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</si>
  <si>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</si>
  <si>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</si>
  <si>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</si>
  <si>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</si>
  <si>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</si>
  <si>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</si>
  <si>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</si>
  <si>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</si>
  <si>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</si>
  <si>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</si>
  <si>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</si>
  <si>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</si>
  <si>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</si>
  <si>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</si>
  <si>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</si>
  <si>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</si>
  <si>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選択した
電源種別の区分</t>
    <rPh sb="0" eb="2">
      <t>センタク</t>
    </rPh>
    <rPh sb="5" eb="7">
      <t>デンゲン</t>
    </rPh>
    <rPh sb="7" eb="9">
      <t>シュベツ</t>
    </rPh>
    <rPh sb="10" eb="12">
      <t>クブン</t>
    </rPh>
    <phoneticPr fontId="5"/>
  </si>
  <si>
    <t>選択可能な
発電方式の区分</t>
    <rPh sb="0" eb="2">
      <t>センタク</t>
    </rPh>
    <rPh sb="2" eb="4">
      <t>カノウ</t>
    </rPh>
    <rPh sb="6" eb="8">
      <t>ハツデン</t>
    </rPh>
    <rPh sb="8" eb="10">
      <t>ホウシキ</t>
    </rPh>
    <rPh sb="11" eb="13">
      <t>クブン</t>
    </rPh>
    <phoneticPr fontId="5"/>
  </si>
  <si>
    <t>水力</t>
    <rPh sb="0" eb="2">
      <t>スイリョク</t>
    </rPh>
    <phoneticPr fontId="5"/>
  </si>
  <si>
    <t>一般（貯水式）</t>
  </si>
  <si>
    <t>一般（自流式）</t>
  </si>
  <si>
    <t>揚水（混合揚水）</t>
  </si>
  <si>
    <t>揚水（純揚水）</t>
  </si>
  <si>
    <t>火力</t>
    <rPh sb="0" eb="2">
      <t>カリョク</t>
    </rPh>
    <phoneticPr fontId="5"/>
  </si>
  <si>
    <t>石炭</t>
  </si>
  <si>
    <t>LNG（GTCC）</t>
  </si>
  <si>
    <t>LNG（その他）</t>
  </si>
  <si>
    <t>石油</t>
  </si>
  <si>
    <t>LPG</t>
  </si>
  <si>
    <t>その他ガス</t>
  </si>
  <si>
    <t>歴青質混合物</t>
  </si>
  <si>
    <t>その他</t>
  </si>
  <si>
    <t>原子力</t>
    <rPh sb="0" eb="3">
      <t>ゲンシリョク</t>
    </rPh>
    <phoneticPr fontId="5"/>
  </si>
  <si>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</si>
  <si>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</si>
  <si>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</si>
  <si>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</si>
  <si>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</si>
  <si>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</si>
  <si>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</si>
  <si>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</si>
  <si>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</si>
  <si>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</si>
  <si>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5"/>
  </si>
  <si>
    <t>　　</t>
    <phoneticPr fontId="2"/>
  </si>
  <si>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</si>
  <si>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</si>
  <si>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</si>
  <si>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</si>
  <si>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</si>
  <si>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</si>
  <si>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</si>
  <si>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</si>
  <si>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</si>
  <si>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</si>
  <si>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</si>
  <si>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</si>
  <si>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</si>
  <si>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</si>
  <si>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</si>
  <si>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</si>
  <si>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</si>
  <si>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</si>
  <si>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</si>
  <si>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</si>
  <si>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</si>
  <si>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</si>
  <si>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</si>
  <si>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</si>
  <si>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</si>
  <si>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</si>
  <si>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</si>
  <si>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</si>
  <si>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</si>
  <si>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</si>
  <si>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</si>
  <si>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</si>
  <si>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</si>
  <si>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</si>
  <si>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</si>
  <si>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</si>
  <si>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</si>
  <si>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</si>
  <si>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</si>
  <si>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</si>
  <si>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</si>
  <si>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</si>
  <si>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</si>
  <si>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</si>
  <si>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</si>
  <si>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</si>
  <si>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</si>
  <si>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</si>
  <si>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</si>
  <si>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</si>
  <si>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</si>
  <si>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</si>
  <si>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</si>
  <si>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</si>
  <si>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</si>
  <si>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</si>
  <si>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</si>
  <si>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</si>
  <si>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</si>
  <si>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</si>
  <si>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</si>
  <si>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</si>
  <si>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</si>
  <si>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</si>
  <si>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</si>
  <si>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</si>
  <si>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</si>
  <si>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</si>
  <si>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</si>
  <si>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</si>
  <si>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</si>
  <si>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</si>
  <si>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</si>
  <si>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</si>
  <si>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</si>
  <si>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</si>
  <si>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</si>
  <si>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</si>
  <si>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</si>
  <si>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</si>
  <si>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</si>
  <si>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</si>
  <si>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</si>
  <si>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</si>
  <si>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</si>
  <si>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</si>
  <si>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</si>
  <si>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</si>
  <si>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</si>
  <si>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</si>
  <si>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</si>
  <si>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</si>
  <si>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</si>
  <si>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</si>
  <si>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</si>
  <si>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</si>
  <si>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</si>
  <si>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</si>
  <si>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</si>
  <si>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</si>
  <si>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</si>
  <si>
    <t>各月</t>
    <rPh sb="0" eb="2">
      <t>カクツキ</t>
    </rPh>
    <phoneticPr fontId="2"/>
  </si>
  <si>
    <t>計算用(差替元差替可能容量)</t>
    <phoneticPr fontId="2"/>
  </si>
  <si>
    <t>差替元入力用（対象実需給年度：2028年度）</t>
    <rPh sb="2" eb="3">
      <t>モト</t>
    </rPh>
    <phoneticPr fontId="2"/>
  </si>
  <si>
    <t>差替元入力用（対象実需給年度：2028年度）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</si>
  <si>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差替元用（対象実需給年度：2028年度）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</si>
  <si>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差替容量等算定諸元一覧（対象実需給年度：2028年度）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</si>
  <si>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2028年度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</si>
</sst>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lignment vertical="center"/>
    </xf>
    <xf numFmtId="0" fontId="6" fillId="0" borderId="0" applyNumberFormat="0" applyFill="0" applyBorder="0" applyAlignment="0" applyProtection="0">
      <alignment vertical="center"/>
    </xf>
  </cellStyleXfs>
  <cellXfs count="112">
    <xf numFmtId="0" fontId="0" fillId="0" borderId="0" xfId="0"/>
    <xf numFmtId="0" fontId="1" fillId="0" borderId="0" xfId="0" applyFont="1"/>
    <xf numFmtId="0" fontId="1" fillId="0" borderId="1" xfId="1" applyFont="1" applyBorder="1" applyAlignment="1">
      <alignment vertical="center"/>
    </xf>
    <xf numFmtId="0" fontId="8" fillId="0" borderId="0" xfId="0" applyFont="1"/>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76" fontId="9"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76" fontId="9"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76"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7" fillId="5" borderId="8" xfId="0" applyFont="1" applyFill="1" applyBorder="1" applyAlignment="1" applyProtection="1">
      <alignment horizontal="center" vertical="center"/>
      <protection hidden="1"/>
    </xf>
    <xf numFmtId="176" fontId="9" fillId="6" borderId="8" xfId="0" applyNumberFormat="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protection hidden="1"/>
    </xf>
    <xf numFmtId="0" fontId="7" fillId="5" borderId="8" xfId="0" applyFont="1" applyFill="1" applyBorder="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7" fillId="7" borderId="8" xfId="0" applyFont="1" applyFill="1" applyBorder="1" applyAlignment="1" applyProtection="1">
      <alignment horizontal="left" vertical="center"/>
      <protection hidden="1"/>
    </xf>
    <xf numFmtId="176" fontId="9" fillId="6" borderId="8" xfId="0" applyNumberFormat="1" applyFont="1" applyFill="1" applyBorder="1" applyAlignment="1" applyProtection="1">
      <alignment horizontal="center" vertical="center"/>
      <protection hidden="1"/>
    </xf>
    <xf numFmtId="176" fontId="9" fillId="2" borderId="8" xfId="0" applyNumberFormat="1" applyFont="1" applyFill="1" applyBorder="1" applyAlignment="1" applyProtection="1">
      <alignment horizontal="center" vertical="center"/>
      <protection hidden="1"/>
    </xf>
    <xf numFmtId="176" fontId="9" fillId="2" borderId="8" xfId="0" applyNumberFormat="1" applyFont="1" applyFill="1" applyBorder="1" applyAlignment="1" applyProtection="1">
      <alignment horizontal="center" vertical="center"/>
      <protection hidden="1"/>
    </xf>
    <xf numFmtId="176" fontId="9" fillId="0" borderId="1"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76" fontId="9" fillId="0" borderId="1" xfId="0" applyNumberFormat="1" applyFont="1" applyFill="1" applyBorder="1" applyAlignment="1" applyProtection="1">
      <alignment horizontal="center" vertical="center"/>
      <protection locked="0" hidden="1"/>
    </xf>
    <xf numFmtId="0" fontId="1" fillId="0" borderId="7" xfId="0" applyFont="1" applyFill="1" applyBorder="1" applyAlignment="1" applyProtection="1">
      <alignment horizontal="center" vertical="center"/>
      <protection hidden="1"/>
    </xf>
    <xf numFmtId="0" fontId="9" fillId="0" borderId="0" xfId="0" applyFont="1" applyAlignment="1" applyProtection="1">
      <alignment vertical="center"/>
      <protection hidden="1"/>
    </xf>
    <xf numFmtId="176" fontId="9" fillId="0" borderId="1" xfId="0" applyNumberFormat="1" applyFont="1" applyFill="1" applyBorder="1" applyAlignment="1" applyProtection="1">
      <alignment horizontal="center" vertic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8" borderId="0" xfId="0" applyFont="1" applyFill="1" applyAlignment="1" applyProtection="1">
      <alignment horizontal="center"/>
      <protection hidden="1"/>
    </xf>
    <xf numFmtId="176" fontId="9" fillId="3" borderId="1"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1" fillId="2" borderId="5"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176" fontId="9" fillId="0" borderId="1" xfId="0" applyNumberFormat="1"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76" fontId="9" fillId="0" borderId="2" xfId="0" applyNumberFormat="1" applyFont="1" applyFill="1" applyBorder="1" applyAlignment="1" applyProtection="1">
      <alignment horizontal="center" vertical="center"/>
      <protection locked="0" hidden="1"/>
    </xf>
    <xf numFmtId="176" fontId="9" fillId="0" borderId="4" xfId="0" applyNumberFormat="1" applyFont="1" applyFill="1" applyBorder="1" applyAlignment="1" applyProtection="1">
      <alignment horizontal="center" vertical="center"/>
      <protection locked="0" hidden="1"/>
    </xf>
    <xf numFmtId="176" fontId="9" fillId="0" borderId="3" xfId="0" applyNumberFormat="1" applyFont="1" applyFill="1" applyBorder="1" applyAlignment="1" applyProtection="1">
      <alignment horizontal="center" vertical="center"/>
      <protection locked="0"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1" fillId="0" borderId="1" xfId="0" applyNumberFormat="1" applyFont="1" applyBorder="1" applyAlignment="1" applyProtection="1">
      <alignment horizontal="center" vertical="center"/>
      <protection hidden="1"/>
    </xf>
    <xf numFmtId="0" fontId="10" fillId="0" borderId="0" xfId="0" applyFont="1" applyFill="1" applyAlignment="1" applyProtection="1">
      <alignment horizontal="center"/>
      <protection hidden="1"/>
    </xf>
    <xf numFmtId="0" fontId="7" fillId="5" borderId="8"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7" fillId="7" borderId="8" xfId="0" applyFont="1" applyFill="1" applyBorder="1" applyAlignment="1" applyProtection="1">
      <alignment horizontal="left" vertical="center"/>
      <protection hidden="1"/>
    </xf>
    <xf numFmtId="0" fontId="7" fillId="5" borderId="9" xfId="0" applyFont="1" applyFill="1" applyBorder="1" applyAlignment="1" applyProtection="1">
      <alignment horizontal="left" vertical="center"/>
      <protection hidden="1"/>
    </xf>
    <xf numFmtId="0" fontId="7" fillId="5" borderId="10" xfId="0" applyFont="1" applyFill="1" applyBorder="1" applyAlignment="1" applyProtection="1">
      <alignment horizontal="left" vertical="center"/>
      <protection hidden="1"/>
    </xf>
    <xf numFmtId="0" fontId="7" fillId="5" borderId="11" xfId="0" applyFont="1" applyFill="1" applyBorder="1" applyAlignment="1" applyProtection="1">
      <alignment horizontal="left" vertical="center"/>
      <protection hidden="1"/>
    </xf>
    <xf numFmtId="0" fontId="1" fillId="6" borderId="8" xfId="0" applyFont="1" applyFill="1" applyBorder="1" applyAlignment="1" applyProtection="1">
      <alignment horizontal="center" vertical="center"/>
      <protection hidden="1"/>
    </xf>
    <xf numFmtId="0" fontId="7" fillId="5" borderId="8" xfId="0" applyFont="1" applyFill="1" applyBorder="1" applyAlignment="1" applyProtection="1">
      <alignment horizontal="center" vertical="center"/>
      <protection hidden="1"/>
    </xf>
    <xf numFmtId="0" fontId="7" fillId="5" borderId="8" xfId="0" applyFont="1" applyFill="1" applyBorder="1" applyAlignment="1" applyProtection="1">
      <alignment horizontal="left" vertical="center" wrapText="1"/>
      <protection hidden="1"/>
    </xf>
    <xf numFmtId="0" fontId="7" fillId="5" borderId="8" xfId="0" applyFont="1" applyFill="1" applyBorder="1" applyAlignment="1" applyProtection="1">
      <alignment horizontal="center" vertical="center" wrapText="1"/>
      <protection hidden="1"/>
    </xf>
    <xf numFmtId="0" fontId="7" fillId="7" borderId="8" xfId="0" applyFont="1" applyFill="1" applyBorder="1" applyAlignment="1" applyProtection="1">
      <alignment horizontal="left" vertical="center" wrapText="1"/>
      <protection hidden="1"/>
    </xf>
    <xf numFmtId="0" fontId="1" fillId="5" borderId="8" xfId="0" applyFont="1" applyFill="1" applyBorder="1" applyAlignment="1" applyProtection="1">
      <alignment horizontal="center" vertical="center"/>
      <protection hidden="1"/>
    </xf>
    <xf numFmtId="176" fontId="9" fillId="6" borderId="8" xfId="0" applyNumberFormat="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protection hidden="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176" fontId="9" fillId="2" borderId="8" xfId="0" applyNumberFormat="1" applyFont="1" applyFill="1" applyBorder="1" applyAlignment="1" applyProtection="1">
      <alignment horizontal="center" vertical="center"/>
      <protection hidden="1"/>
    </xf>
    <xf numFmtId="0" fontId="1" fillId="5" borderId="9" xfId="0" applyFont="1" applyFill="1" applyBorder="1" applyAlignment="1" applyProtection="1">
      <alignment horizontal="center" vertical="center"/>
      <protection hidden="1"/>
    </xf>
    <xf numFmtId="0" fontId="1" fillId="5" borderId="10" xfId="0" applyFont="1" applyFill="1" applyBorder="1" applyAlignment="1" applyProtection="1">
      <alignment horizontal="center" vertical="center"/>
      <protection hidden="1"/>
    </xf>
    <xf numFmtId="0" fontId="1" fillId="5" borderId="11" xfId="0" applyFont="1" applyFill="1" applyBorder="1" applyAlignment="1" applyProtection="1">
      <alignment horizontal="center" vertical="center"/>
      <protection hidden="1"/>
    </xf>
    <xf numFmtId="0" fontId="1" fillId="7" borderId="9" xfId="0"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 fillId="7" borderId="11" xfId="0" applyFont="1" applyFill="1" applyBorder="1" applyAlignment="1" applyProtection="1">
      <alignment horizontal="center" vertical="center"/>
      <protection hidden="1"/>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CCFF"/>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102198</xdr:colOff>
      <xdr:row>7</xdr:row>
      <xdr:rowOff>224118</xdr:rowOff>
    </xdr:from>
    <xdr:to>
      <xdr:col>20</xdr:col>
      <xdr:colOff>295836</xdr:colOff>
      <xdr:row>10</xdr:row>
      <xdr:rowOff>152401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092927" y="1775012"/>
          <a:ext cx="2632038" cy="627530"/>
        </a:xfrm>
        <a:prstGeom prst="wedgeRoundRectCallout">
          <a:avLst>
            <a:gd name="adj1" fmla="val -76255"/>
            <a:gd name="adj2" fmla="val 67885"/>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116541</xdr:colOff>
      <xdr:row>18</xdr:row>
      <xdr:rowOff>8964</xdr:rowOff>
    </xdr:from>
    <xdr:to>
      <xdr:col>20</xdr:col>
      <xdr:colOff>93681</xdr:colOff>
      <xdr:row>20</xdr:row>
      <xdr:rowOff>188706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107270" y="4096870"/>
          <a:ext cx="2415540"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129092</xdr:colOff>
      <xdr:row>13</xdr:row>
      <xdr:rowOff>179294</xdr:rowOff>
    </xdr:from>
    <xdr:to>
      <xdr:col>20</xdr:col>
      <xdr:colOff>367553</xdr:colOff>
      <xdr:row>17</xdr:row>
      <xdr:rowOff>179294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119821" y="3128682"/>
          <a:ext cx="2676861" cy="905436"/>
        </a:xfrm>
        <a:prstGeom prst="wedgeRoundRectCallout">
          <a:avLst>
            <a:gd name="adj1" fmla="val -76182"/>
            <a:gd name="adj2" fmla="val -4787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206190</xdr:colOff>
      <xdr:row>94</xdr:row>
      <xdr:rowOff>112619</xdr:rowOff>
    </xdr:from>
    <xdr:to>
      <xdr:col>20</xdr:col>
      <xdr:colOff>206190</xdr:colOff>
      <xdr:row>97</xdr:row>
      <xdr:rowOff>17145</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31365" y="18934019"/>
          <a:ext cx="2438400" cy="590326"/>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100</xdr:row>
      <xdr:rowOff>152399</xdr:rowOff>
    </xdr:from>
    <xdr:to>
      <xdr:col>20</xdr:col>
      <xdr:colOff>430306</xdr:colOff>
      <xdr:row>106</xdr:row>
      <xdr:rowOff>125505</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2093" y="20636752"/>
          <a:ext cx="2707342" cy="1057835"/>
        </a:xfrm>
        <a:prstGeom prst="wedgeRoundRectCallout">
          <a:avLst>
            <a:gd name="adj1" fmla="val -55122"/>
            <a:gd name="adj2" fmla="val 2204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409575</xdr:colOff>
      <xdr:row>97</xdr:row>
      <xdr:rowOff>171450</xdr:rowOff>
    </xdr:from>
    <xdr:to>
      <xdr:col>19</xdr:col>
      <xdr:colOff>514365</xdr:colOff>
      <xdr:row>100</xdr:row>
      <xdr:rowOff>109144</xdr:rowOff>
    </xdr:to>
    <xdr:sp macro="" textlink="">
      <xdr:nvSpPr>
        <xdr:cNvPr id="8" name="角丸四角形吹き出し 10">
          <a:extLst>
            <a:ext uri="{FF2B5EF4-FFF2-40B4-BE49-F238E27FC236}">
              <a16:creationId xmlns:a16="http://schemas.microsoft.com/office/drawing/2014/main" id="{E6E50853-E792-4141-8EC3-8AC9F5A824A1}"/>
            </a:ext>
          </a:extLst>
        </xdr:cNvPr>
        <xdr:cNvSpPr/>
      </xdr:nvSpPr>
      <xdr:spPr>
        <a:xfrm>
          <a:off x="11334750" y="19678650"/>
          <a:ext cx="1933590" cy="623494"/>
        </a:xfrm>
        <a:prstGeom prst="wedgeRoundRectCallout">
          <a:avLst>
            <a:gd name="adj1" fmla="val -98483"/>
            <a:gd name="adj2" fmla="val -6116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2028</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2029</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sheetPr codeName="Sheet2"/>
  <dimension ref="B1:D47"/>
  <sheetViews>
    <sheetView tabSelected="1" zoomScale="90" zoomScaleNormal="90" workbookViewId="0"/>
  </sheetViews>
  <sheetFormatPr defaultColWidth="8.88671875" defaultRowHeight="15" x14ac:dyDescent="0.3"/>
  <cols>
    <col min="1" max="1" width="8.77734375" style="4" customWidth="1"/>
    <col min="2" max="2" width="25.6640625" style="4" bestFit="1" customWidth="1"/>
    <col min="3" max="3" width="85.77734375" style="4" customWidth="1"/>
    <col min="4" max="5" width="8.88671875" style="4"/>
    <col min="6" max="6" width="10.77734375" style="4" customWidth="1"/>
    <col min="7" max="16384" width="8.88671875" style="4"/>
  </cols>
  <sheetData>
    <row r="1" spans="2:4" ht="16.2" x14ac:dyDescent="0.3">
      <c r="B1" s="48" t="s">
        <v>153</v>
      </c>
      <c r="C1" s="48"/>
      <c r="D1" s="48"/>
    </row>
    <row r="2" spans="2:4" ht="16.2" x14ac:dyDescent="0.3">
      <c r="B2" s="18" t="s">
        <v>139</v>
      </c>
      <c r="C2" s="5"/>
      <c r="D2" s="5"/>
    </row>
    <row r="4" spans="2:4" s="6" customFormat="1" ht="19.95" customHeight="1" x14ac:dyDescent="0.2">
      <c r="B4" s="46" t="s">
        <v>100</v>
      </c>
      <c r="C4" s="47"/>
      <c r="D4" s="7" t="s">
        <v>128</v>
      </c>
    </row>
    <row r="5" spans="2:4" s="6" customFormat="1" ht="19.95" customHeight="1" x14ac:dyDescent="0.2">
      <c r="B5" s="10" t="s">
        <v>52</v>
      </c>
      <c r="C5" s="11" t="s">
        <v>127</v>
      </c>
      <c r="D5" s="16"/>
    </row>
    <row r="6" spans="2:4" s="6" customFormat="1" ht="19.95" customHeight="1" x14ac:dyDescent="0.2">
      <c r="B6" s="10" t="s">
        <v>53</v>
      </c>
      <c r="C6" s="11" t="s">
        <v>129</v>
      </c>
      <c r="D6" s="16"/>
    </row>
    <row r="7" spans="2:4" s="6" customFormat="1" ht="19.95" customHeight="1" x14ac:dyDescent="0.2">
      <c r="B7" s="10" t="s">
        <v>130</v>
      </c>
      <c r="C7" s="21"/>
      <c r="D7" s="16"/>
    </row>
    <row r="8" spans="2:4" s="6" customFormat="1" ht="19.95" customHeight="1" x14ac:dyDescent="0.2">
      <c r="B8" s="10" t="s">
        <v>56</v>
      </c>
      <c r="C8" s="21"/>
      <c r="D8" s="16"/>
    </row>
    <row r="9" spans="2:4" s="6" customFormat="1" ht="19.95" customHeight="1" x14ac:dyDescent="0.2">
      <c r="B9" s="10" t="s">
        <v>57</v>
      </c>
      <c r="C9" s="21"/>
      <c r="D9" s="16"/>
    </row>
    <row r="10" spans="2:4" s="6" customFormat="1" ht="19.95" customHeight="1" x14ac:dyDescent="0.2">
      <c r="B10" s="10" t="s">
        <v>95</v>
      </c>
      <c r="C10" s="11" t="s">
        <v>126</v>
      </c>
      <c r="D10" s="16"/>
    </row>
    <row r="11" spans="2:4" s="6" customFormat="1" ht="19.95" customHeight="1" x14ac:dyDescent="0.2">
      <c r="B11" s="10" t="s">
        <v>125</v>
      </c>
      <c r="C11" s="21"/>
      <c r="D11" s="16"/>
    </row>
    <row r="12" spans="2:4" s="6" customFormat="1" ht="19.95" customHeight="1" x14ac:dyDescent="0.2">
      <c r="B12" s="10" t="s">
        <v>69</v>
      </c>
      <c r="C12" s="21"/>
      <c r="D12" s="16"/>
    </row>
    <row r="13" spans="2:4" s="6" customFormat="1" ht="19.95" customHeight="1" x14ac:dyDescent="0.2">
      <c r="B13" s="10" t="s">
        <v>94</v>
      </c>
      <c r="C13" s="22"/>
      <c r="D13" s="16"/>
    </row>
    <row r="14" spans="2:4" s="6" customFormat="1" ht="19.95" customHeight="1" x14ac:dyDescent="0.2">
      <c r="B14" s="10" t="s">
        <v>96</v>
      </c>
      <c r="C14" s="21"/>
      <c r="D14" s="16"/>
    </row>
    <row r="15" spans="2:4" s="6" customFormat="1" ht="19.95" customHeight="1" x14ac:dyDescent="0.2">
      <c r="B15" s="10" t="s">
        <v>110</v>
      </c>
      <c r="C15" s="23"/>
      <c r="D15" s="16" t="s">
        <v>111</v>
      </c>
    </row>
    <row r="16" spans="2:4" s="6" customFormat="1" ht="19.95" customHeight="1" x14ac:dyDescent="0.2">
      <c r="B16" s="10" t="s">
        <v>112</v>
      </c>
      <c r="C16" s="21"/>
      <c r="D16" s="16"/>
    </row>
    <row r="17" spans="2:4" s="6" customFormat="1" ht="19.95" customHeight="1" x14ac:dyDescent="0.2">
      <c r="B17" s="10" t="s">
        <v>131</v>
      </c>
      <c r="C17" s="23"/>
      <c r="D17" s="16" t="s">
        <v>132</v>
      </c>
    </row>
    <row r="18" spans="2:4" s="6" customFormat="1" ht="19.95" customHeight="1" x14ac:dyDescent="0.2">
      <c r="B18" s="10" t="s">
        <v>104</v>
      </c>
      <c r="C18" s="21"/>
      <c r="D18" s="16"/>
    </row>
    <row r="19" spans="2:4" s="6" customFormat="1" ht="19.95" customHeight="1" x14ac:dyDescent="0.2">
      <c r="B19" s="10" t="s">
        <v>106</v>
      </c>
      <c r="C19" s="23"/>
      <c r="D19" s="16" t="s">
        <v>101</v>
      </c>
    </row>
    <row r="20" spans="2:4" s="6" customFormat="1" ht="19.95" customHeight="1" x14ac:dyDescent="0.2">
      <c r="B20" s="10" t="s">
        <v>105</v>
      </c>
      <c r="C20" s="21"/>
      <c r="D20" s="16"/>
    </row>
    <row r="21" spans="2:4" s="6" customFormat="1" ht="19.95" customHeight="1" x14ac:dyDescent="0.2">
      <c r="B21" s="10" t="s">
        <v>107</v>
      </c>
      <c r="C21" s="23"/>
      <c r="D21" s="16" t="s">
        <v>101</v>
      </c>
    </row>
    <row r="22" spans="2:4" s="6" customFormat="1" ht="19.95" customHeight="1" x14ac:dyDescent="0.2">
      <c r="B22" s="10" t="s">
        <v>108</v>
      </c>
      <c r="C22" s="21"/>
      <c r="D22" s="16"/>
    </row>
    <row r="23" spans="2:4" s="6" customFormat="1" ht="19.95" customHeight="1" x14ac:dyDescent="0.2">
      <c r="B23" s="10" t="s">
        <v>109</v>
      </c>
      <c r="C23" s="23"/>
      <c r="D23" s="16" t="s">
        <v>101</v>
      </c>
    </row>
    <row r="24" spans="2:4" s="6" customFormat="1" ht="19.95" customHeight="1" x14ac:dyDescent="0.2">
      <c r="B24" s="10" t="s">
        <v>102</v>
      </c>
      <c r="C24" s="21"/>
      <c r="D24" s="16"/>
    </row>
    <row r="25" spans="2:4" s="6" customFormat="1" ht="19.95" customHeight="1" x14ac:dyDescent="0.2">
      <c r="B25" s="10" t="s">
        <v>103</v>
      </c>
      <c r="C25" s="23"/>
      <c r="D25" s="16" t="s">
        <v>101</v>
      </c>
    </row>
    <row r="26" spans="2:4" s="6" customFormat="1" ht="19.95" customHeight="1" x14ac:dyDescent="0.2">
      <c r="B26" s="10" t="s">
        <v>113</v>
      </c>
      <c r="C26" s="23"/>
      <c r="D26" s="16" t="s">
        <v>111</v>
      </c>
    </row>
    <row r="27" spans="2:4" s="6" customFormat="1" ht="19.95" customHeight="1" x14ac:dyDescent="0.2"/>
    <row r="28" spans="2:4" s="6" customFormat="1" ht="19.95" customHeight="1" x14ac:dyDescent="0.2">
      <c r="B28" s="19" t="s">
        <v>99</v>
      </c>
      <c r="C28" s="20"/>
      <c r="D28" s="10"/>
    </row>
    <row r="29" spans="2:4" s="6" customFormat="1" ht="19.95" customHeight="1" x14ac:dyDescent="0.2">
      <c r="B29" s="10" t="s">
        <v>140</v>
      </c>
      <c r="C29" s="41"/>
      <c r="D29" s="25"/>
    </row>
    <row r="30" spans="2:4" s="6" customFormat="1" ht="19.95" customHeight="1" x14ac:dyDescent="0.2">
      <c r="B30" s="10" t="s">
        <v>97</v>
      </c>
      <c r="C30" s="21"/>
      <c r="D30" s="16"/>
    </row>
    <row r="31" spans="2:4" s="6" customFormat="1" ht="19.95" customHeight="1" x14ac:dyDescent="0.2">
      <c r="B31" s="10" t="s">
        <v>94</v>
      </c>
      <c r="C31" s="22"/>
      <c r="D31" s="16"/>
    </row>
    <row r="32" spans="2:4" s="6" customFormat="1" ht="19.95" customHeight="1" x14ac:dyDescent="0.2"/>
    <row r="33" s="6" customFormat="1" ht="19.95" customHeight="1" x14ac:dyDescent="0.2"/>
    <row r="34" s="6" customFormat="1" ht="19.95" customHeight="1" x14ac:dyDescent="0.2"/>
    <row r="35" s="6" customFormat="1" ht="19.95" customHeight="1" x14ac:dyDescent="0.2"/>
    <row r="36" s="6" customFormat="1" ht="19.95" customHeight="1" x14ac:dyDescent="0.2"/>
    <row r="37" s="6" customFormat="1" ht="19.95" customHeight="1" x14ac:dyDescent="0.2"/>
    <row r="38" s="6" customFormat="1" ht="19.95" customHeight="1" x14ac:dyDescent="0.2"/>
    <row r="39" s="6" customFormat="1" ht="19.95" customHeight="1" x14ac:dyDescent="0.2"/>
    <row r="40" s="6" customFormat="1" ht="19.95" customHeight="1" x14ac:dyDescent="0.2"/>
    <row r="41" s="6" customFormat="1" ht="19.95" customHeight="1" x14ac:dyDescent="0.2"/>
    <row r="42" s="6" customFormat="1" ht="19.95" customHeight="1" x14ac:dyDescent="0.2"/>
    <row r="43" s="6" customFormat="1" ht="19.95" customHeight="1" x14ac:dyDescent="0.2"/>
    <row r="44" s="6" customFormat="1" ht="19.95" customHeight="1" x14ac:dyDescent="0.2"/>
    <row r="45" s="6" customFormat="1" ht="19.95" customHeight="1" x14ac:dyDescent="0.2"/>
    <row r="46" s="6" customFormat="1" ht="19.95" customHeight="1" x14ac:dyDescent="0.2"/>
    <row r="47" s="6" customFormat="1" ht="19.95" customHeight="1" x14ac:dyDescent="0.2"/>
  </sheetData>
  <sheetProtection algorithmName="SHA-512" hashValue="zKHPCngo0NeC1Dy3FoSEhB9ak/jB6z36KSN+qH3503i0LDBQuQmqZkpCaiSL7yKVvMSbAyS4QUoLQfu4/jN8CQ==" saltValue="u2GJvJxckRrucaIulti2zA==" spinCount="100000" sheet="1" objects="1" scenarios="1"/>
  <mergeCells count="2">
    <mergeCell ref="B4:C4"/>
    <mergeCell ref="B1:D1"/>
  </mergeCells>
  <phoneticPr fontId="2"/>
  <conditionalFormatting sqref="C30:C31">
    <cfRule type="expression" dxfId="22" priority="11">
      <formula>$C$5="差替先掲示板への掲載"</formula>
    </cfRule>
  </conditionalFormatting>
  <conditionalFormatting sqref="C19">
    <cfRule type="expression" dxfId="21" priority="9">
      <formula>OR(,$C$18="非落札",$C$18="非応札")</formula>
    </cfRule>
  </conditionalFormatting>
  <conditionalFormatting sqref="C21">
    <cfRule type="expression" dxfId="20" priority="7">
      <formula>OR($C$20="非落札",$C$20="非応札")</formula>
    </cfRule>
  </conditionalFormatting>
  <conditionalFormatting sqref="C22">
    <cfRule type="expression" dxfId="19" priority="6">
      <formula>OR($C$18="非落札",$C$18="非応札")</formula>
    </cfRule>
  </conditionalFormatting>
  <conditionalFormatting sqref="C23">
    <cfRule type="expression" dxfId="18" priority="5">
      <formula>OR($C$18="非落札",$C$18="非応札",$C$22="非落札",$C$22="非応札")</formula>
    </cfRule>
  </conditionalFormatting>
  <conditionalFormatting sqref="C24">
    <cfRule type="expression" dxfId="17" priority="4">
      <formula>OR($C$18="非落札",$C$18="非応札")</formula>
    </cfRule>
  </conditionalFormatting>
  <conditionalFormatting sqref="C25">
    <cfRule type="expression" dxfId="16" priority="3">
      <formula>OR($C$18="非落札",$C$18="非応札",$C$24="無")</formula>
    </cfRule>
  </conditionalFormatting>
  <conditionalFormatting sqref="C26">
    <cfRule type="expression" dxfId="15" priority="2">
      <formula>AND(OR($C$18="非落札",$C$18="非応札"),OR($C$20="非落札",$C$20="非応札"))</formula>
    </cfRule>
  </conditionalFormatting>
  <conditionalFormatting sqref="C17">
    <cfRule type="expression" dxfId="14" priority="1">
      <formula>$C$16="無"</formula>
    </cfRule>
  </conditionalFormatting>
  <dataValidations count="5">
    <dataValidation type="list" allowBlank="1" showInputMessage="1" showErrorMessage="1" sqref="C7" xr:uid="{578440C2-2E91-4AE2-BEC6-EC3C2E6E9A70}">
      <formula1>"発電機トラブル,経済的な電源等差替"</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sheetPr codeName="Sheet3"/>
  <dimension ref="B1:V136"/>
  <sheetViews>
    <sheetView zoomScale="80" zoomScaleNormal="80" workbookViewId="0"/>
  </sheetViews>
  <sheetFormatPr defaultColWidth="8.88671875" defaultRowHeight="15" x14ac:dyDescent="0.3"/>
  <cols>
    <col min="1" max="1" width="5.6640625" style="4" customWidth="1"/>
    <col min="2" max="2" width="8.88671875" style="4"/>
    <col min="3" max="3" width="19.77734375" style="4" customWidth="1"/>
    <col min="4" max="15" width="9.77734375" style="4" customWidth="1"/>
    <col min="16" max="16" width="8.33203125" style="4" customWidth="1"/>
    <col min="17" max="16384" width="8.88671875" style="4"/>
  </cols>
  <sheetData>
    <row r="1" spans="2:16" ht="16.2" x14ac:dyDescent="0.3">
      <c r="B1" s="48" t="s">
        <v>154</v>
      </c>
      <c r="C1" s="48"/>
      <c r="D1" s="48"/>
      <c r="E1" s="48"/>
      <c r="F1" s="48"/>
      <c r="G1" s="48"/>
      <c r="H1" s="48"/>
      <c r="I1" s="48"/>
      <c r="J1" s="48"/>
      <c r="K1" s="48"/>
      <c r="L1" s="48"/>
      <c r="M1" s="48"/>
      <c r="N1" s="48"/>
      <c r="O1" s="48"/>
      <c r="P1" s="48"/>
    </row>
    <row r="2" spans="2:16" ht="16.2" x14ac:dyDescent="0.3">
      <c r="B2" s="64" t="s">
        <v>139</v>
      </c>
      <c r="C2" s="64"/>
      <c r="D2" s="5"/>
      <c r="E2" s="5"/>
      <c r="F2" s="5"/>
      <c r="G2" s="5"/>
      <c r="H2" s="5"/>
      <c r="I2" s="5"/>
      <c r="J2" s="5"/>
      <c r="K2" s="5"/>
      <c r="L2" s="5"/>
      <c r="M2" s="5"/>
      <c r="N2" s="5"/>
      <c r="O2" s="5"/>
      <c r="P2" s="5"/>
    </row>
    <row r="4" spans="2:16" s="6" customFormat="1" ht="19.95" customHeight="1" x14ac:dyDescent="0.2">
      <c r="B4" s="6" t="s">
        <v>133</v>
      </c>
    </row>
    <row r="5" spans="2:16" s="6" customFormat="1" ht="18" customHeight="1" x14ac:dyDescent="0.2">
      <c r="B5" s="65" t="s">
        <v>0</v>
      </c>
      <c r="C5" s="65"/>
      <c r="D5" s="65" t="s">
        <v>20</v>
      </c>
      <c r="E5" s="65"/>
      <c r="F5" s="65"/>
      <c r="G5" s="65"/>
      <c r="H5" s="65"/>
      <c r="I5" s="65"/>
      <c r="J5" s="65"/>
      <c r="K5" s="65"/>
      <c r="L5" s="65"/>
      <c r="M5" s="65"/>
      <c r="N5" s="65"/>
      <c r="O5" s="65"/>
      <c r="P5" s="7" t="s">
        <v>1</v>
      </c>
    </row>
    <row r="6" spans="2:16" s="6" customFormat="1" ht="18" customHeight="1" x14ac:dyDescent="0.3">
      <c r="B6" s="65" t="s">
        <v>2</v>
      </c>
      <c r="C6" s="65"/>
      <c r="D6" s="66" t="str">
        <f>IF('入力欄(基本情報)'!C13="","",'入力欄(基本情報)'!C13)</f>
        <v/>
      </c>
      <c r="E6" s="67"/>
      <c r="F6" s="67"/>
      <c r="G6" s="67"/>
      <c r="H6" s="67"/>
      <c r="I6" s="67"/>
      <c r="J6" s="67"/>
      <c r="K6" s="67"/>
      <c r="L6" s="67"/>
      <c r="M6" s="67"/>
      <c r="N6" s="67"/>
      <c r="O6" s="68"/>
      <c r="P6" s="8"/>
    </row>
    <row r="7" spans="2:16" s="6" customFormat="1" ht="18" customHeight="1" x14ac:dyDescent="0.3">
      <c r="B7" s="65" t="s">
        <v>3</v>
      </c>
      <c r="C7" s="65"/>
      <c r="D7" s="74" t="str">
        <f>IF('入力欄(基本情報)'!C10="","",'入力欄(基本情報)'!C10)</f>
        <v>安定電源</v>
      </c>
      <c r="E7" s="74"/>
      <c r="F7" s="74"/>
      <c r="G7" s="74"/>
      <c r="H7" s="74"/>
      <c r="I7" s="74"/>
      <c r="J7" s="74"/>
      <c r="K7" s="74"/>
      <c r="L7" s="74"/>
      <c r="M7" s="74"/>
      <c r="N7" s="74"/>
      <c r="O7" s="74"/>
      <c r="P7" s="8"/>
    </row>
    <row r="8" spans="2:16" s="6" customFormat="1" ht="18" customHeight="1" x14ac:dyDescent="0.3">
      <c r="B8" s="65" t="s">
        <v>4</v>
      </c>
      <c r="C8" s="65"/>
      <c r="D8" s="74" t="str">
        <f>IF('入力欄(基本情報)'!C11="","",'入力欄(基本情報)'!C11)</f>
        <v/>
      </c>
      <c r="E8" s="74"/>
      <c r="F8" s="74"/>
      <c r="G8" s="74"/>
      <c r="H8" s="74"/>
      <c r="I8" s="74"/>
      <c r="J8" s="74"/>
      <c r="K8" s="74"/>
      <c r="L8" s="74"/>
      <c r="M8" s="74"/>
      <c r="N8" s="74"/>
      <c r="O8" s="74"/>
      <c r="P8" s="8"/>
    </row>
    <row r="9" spans="2:16" s="6" customFormat="1" ht="18" customHeight="1" x14ac:dyDescent="0.3">
      <c r="B9" s="65" t="s">
        <v>5</v>
      </c>
      <c r="C9" s="65"/>
      <c r="D9" s="74" t="str">
        <f>IF('入力欄(基本情報)'!C14="","",'入力欄(基本情報)'!C14)</f>
        <v/>
      </c>
      <c r="E9" s="74"/>
      <c r="F9" s="74"/>
      <c r="G9" s="74"/>
      <c r="H9" s="74"/>
      <c r="I9" s="74"/>
      <c r="J9" s="74"/>
      <c r="K9" s="74"/>
      <c r="L9" s="74"/>
      <c r="M9" s="74"/>
      <c r="N9" s="74"/>
      <c r="O9" s="74"/>
      <c r="P9" s="8"/>
    </row>
    <row r="10" spans="2:16" s="6" customFormat="1" ht="18" customHeight="1" x14ac:dyDescent="0.2">
      <c r="B10" s="65" t="s">
        <v>6</v>
      </c>
      <c r="C10" s="65"/>
      <c r="D10" s="49"/>
      <c r="E10" s="49"/>
      <c r="F10" s="49"/>
      <c r="G10" s="49"/>
      <c r="H10" s="49"/>
      <c r="I10" s="49"/>
      <c r="J10" s="49"/>
      <c r="K10" s="49"/>
      <c r="L10" s="49"/>
      <c r="M10" s="49"/>
      <c r="N10" s="49"/>
      <c r="O10" s="49"/>
      <c r="P10" s="9" t="s">
        <v>19</v>
      </c>
    </row>
    <row r="11" spans="2:16" s="6" customFormat="1" ht="18" customHeight="1" x14ac:dyDescent="0.2">
      <c r="B11" s="70" t="s">
        <v>141</v>
      </c>
      <c r="C11" s="71"/>
      <c r="D11" s="7" t="s">
        <v>7</v>
      </c>
      <c r="E11" s="7" t="s">
        <v>8</v>
      </c>
      <c r="F11" s="7" t="s">
        <v>9</v>
      </c>
      <c r="G11" s="7" t="s">
        <v>10</v>
      </c>
      <c r="H11" s="7" t="s">
        <v>11</v>
      </c>
      <c r="I11" s="7" t="s">
        <v>12</v>
      </c>
      <c r="J11" s="7" t="s">
        <v>13</v>
      </c>
      <c r="K11" s="7" t="s">
        <v>14</v>
      </c>
      <c r="L11" s="7" t="s">
        <v>15</v>
      </c>
      <c r="M11" s="7" t="s">
        <v>16</v>
      </c>
      <c r="N11" s="7" t="s">
        <v>17</v>
      </c>
      <c r="O11" s="7" t="s">
        <v>18</v>
      </c>
      <c r="P11" s="9"/>
    </row>
    <row r="12" spans="2:16" s="6" customFormat="1" ht="18" customHeight="1" x14ac:dyDescent="0.2">
      <c r="B12" s="72"/>
      <c r="C12" s="73"/>
      <c r="D12" s="17"/>
      <c r="E12" s="17"/>
      <c r="F12" s="17"/>
      <c r="G12" s="17"/>
      <c r="H12" s="17"/>
      <c r="I12" s="17"/>
      <c r="J12" s="17"/>
      <c r="K12" s="17"/>
      <c r="L12" s="17"/>
      <c r="M12" s="17"/>
      <c r="N12" s="17"/>
      <c r="O12" s="17"/>
      <c r="P12" s="9" t="s">
        <v>144</v>
      </c>
    </row>
    <row r="13" spans="2:16" s="6" customFormat="1" ht="18" customHeight="1" x14ac:dyDescent="0.3">
      <c r="B13" s="52" t="s">
        <v>142</v>
      </c>
      <c r="C13" s="65"/>
      <c r="D13" s="7" t="s">
        <v>7</v>
      </c>
      <c r="E13" s="7" t="s">
        <v>8</v>
      </c>
      <c r="F13" s="7" t="s">
        <v>9</v>
      </c>
      <c r="G13" s="7" t="s">
        <v>10</v>
      </c>
      <c r="H13" s="7" t="s">
        <v>11</v>
      </c>
      <c r="I13" s="7" t="s">
        <v>12</v>
      </c>
      <c r="J13" s="7" t="s">
        <v>13</v>
      </c>
      <c r="K13" s="7" t="s">
        <v>14</v>
      </c>
      <c r="L13" s="7" t="s">
        <v>15</v>
      </c>
      <c r="M13" s="7" t="s">
        <v>16</v>
      </c>
      <c r="N13" s="7" t="s">
        <v>17</v>
      </c>
      <c r="O13" s="7" t="s">
        <v>18</v>
      </c>
      <c r="P13" s="8"/>
    </row>
    <row r="14" spans="2:16" s="6" customFormat="1" x14ac:dyDescent="0.2">
      <c r="B14" s="65"/>
      <c r="C14" s="65"/>
      <c r="D14" s="17"/>
      <c r="E14" s="17"/>
      <c r="F14" s="17"/>
      <c r="G14" s="17"/>
      <c r="H14" s="17"/>
      <c r="I14" s="17"/>
      <c r="J14" s="17"/>
      <c r="K14" s="17"/>
      <c r="L14" s="17"/>
      <c r="M14" s="17"/>
      <c r="N14" s="17"/>
      <c r="O14" s="17"/>
      <c r="P14" s="9" t="s">
        <v>19</v>
      </c>
    </row>
    <row r="15" spans="2:16" s="6" customFormat="1" hidden="1" x14ac:dyDescent="0.2">
      <c r="B15" s="58" t="s">
        <v>150</v>
      </c>
      <c r="C15" s="60"/>
      <c r="D15" s="42">
        <f t="shared" ref="D15:O15" si="0">ROUND(D14,0)</f>
        <v>0</v>
      </c>
      <c r="E15" s="42">
        <f t="shared" si="0"/>
        <v>0</v>
      </c>
      <c r="F15" s="42">
        <f t="shared" si="0"/>
        <v>0</v>
      </c>
      <c r="G15" s="42">
        <f t="shared" si="0"/>
        <v>0</v>
      </c>
      <c r="H15" s="42">
        <f t="shared" si="0"/>
        <v>0</v>
      </c>
      <c r="I15" s="42">
        <f t="shared" si="0"/>
        <v>0</v>
      </c>
      <c r="J15" s="42">
        <f t="shared" si="0"/>
        <v>0</v>
      </c>
      <c r="K15" s="42">
        <f t="shared" si="0"/>
        <v>0</v>
      </c>
      <c r="L15" s="42">
        <f t="shared" si="0"/>
        <v>0</v>
      </c>
      <c r="M15" s="42">
        <f t="shared" si="0"/>
        <v>0</v>
      </c>
      <c r="N15" s="42">
        <f t="shared" si="0"/>
        <v>0</v>
      </c>
      <c r="O15" s="42">
        <f t="shared" si="0"/>
        <v>0</v>
      </c>
      <c r="P15" s="9"/>
    </row>
    <row r="16" spans="2:16" s="6" customFormat="1" x14ac:dyDescent="0.2">
      <c r="B16" s="52" t="s">
        <v>143</v>
      </c>
      <c r="C16" s="65"/>
      <c r="D16" s="69">
        <f>ROUND(AVERAGE(D15:O15),0)</f>
        <v>0</v>
      </c>
      <c r="E16" s="69"/>
      <c r="F16" s="69"/>
      <c r="G16" s="69"/>
      <c r="H16" s="69"/>
      <c r="I16" s="69"/>
      <c r="J16" s="69"/>
      <c r="K16" s="69"/>
      <c r="L16" s="69"/>
      <c r="M16" s="69"/>
      <c r="N16" s="69"/>
      <c r="O16" s="69"/>
      <c r="P16" s="9" t="s">
        <v>19</v>
      </c>
    </row>
    <row r="17" spans="2:22" s="6" customFormat="1" ht="18" customHeight="1" x14ac:dyDescent="0.2"/>
    <row r="18" spans="2:22" s="6" customFormat="1" ht="18" customHeight="1" x14ac:dyDescent="0.2">
      <c r="B18" s="6" t="s">
        <v>134</v>
      </c>
    </row>
    <row r="19" spans="2:22" s="6" customFormat="1" ht="18" customHeight="1" x14ac:dyDescent="0.2">
      <c r="B19" s="10" t="s">
        <v>114</v>
      </c>
      <c r="C19" s="7" t="s">
        <v>0</v>
      </c>
      <c r="D19" s="65" t="s">
        <v>20</v>
      </c>
      <c r="E19" s="65"/>
      <c r="F19" s="65"/>
      <c r="G19" s="65"/>
      <c r="H19" s="65"/>
      <c r="I19" s="65"/>
      <c r="J19" s="65"/>
      <c r="K19" s="65"/>
      <c r="L19" s="65"/>
      <c r="M19" s="65"/>
      <c r="N19" s="65"/>
      <c r="O19" s="65"/>
      <c r="P19" s="7" t="s">
        <v>1</v>
      </c>
    </row>
    <row r="20" spans="2:22" s="6" customFormat="1" ht="18" customHeight="1" x14ac:dyDescent="0.2">
      <c r="B20" s="78" t="s">
        <v>115</v>
      </c>
      <c r="C20" s="7" t="s">
        <v>135</v>
      </c>
      <c r="D20" s="55"/>
      <c r="E20" s="56"/>
      <c r="F20" s="56"/>
      <c r="G20" s="56"/>
      <c r="H20" s="56"/>
      <c r="I20" s="56"/>
      <c r="J20" s="56"/>
      <c r="K20" s="56"/>
      <c r="L20" s="56"/>
      <c r="M20" s="56"/>
      <c r="N20" s="56"/>
      <c r="O20" s="57"/>
      <c r="P20" s="11"/>
    </row>
    <row r="21" spans="2:22" s="6" customFormat="1" ht="18" customHeight="1" x14ac:dyDescent="0.2">
      <c r="B21" s="79"/>
      <c r="C21" s="7" t="s">
        <v>137</v>
      </c>
      <c r="D21" s="55"/>
      <c r="E21" s="56"/>
      <c r="F21" s="56"/>
      <c r="G21" s="56"/>
      <c r="H21" s="56"/>
      <c r="I21" s="56"/>
      <c r="J21" s="56"/>
      <c r="K21" s="56"/>
      <c r="L21" s="56"/>
      <c r="M21" s="56"/>
      <c r="N21" s="56"/>
      <c r="O21" s="57"/>
      <c r="P21" s="11"/>
      <c r="V21" s="44"/>
    </row>
    <row r="22" spans="2:22" s="6" customFormat="1" ht="18" customHeight="1" x14ac:dyDescent="0.3">
      <c r="B22" s="79"/>
      <c r="C22" s="7" t="s">
        <v>136</v>
      </c>
      <c r="D22" s="61"/>
      <c r="E22" s="61"/>
      <c r="F22" s="61"/>
      <c r="G22" s="61"/>
      <c r="H22" s="61"/>
      <c r="I22" s="61"/>
      <c r="J22" s="61"/>
      <c r="K22" s="61"/>
      <c r="L22" s="61"/>
      <c r="M22" s="61"/>
      <c r="N22" s="61"/>
      <c r="O22" s="61"/>
      <c r="P22" s="8"/>
    </row>
    <row r="23" spans="2:22" s="6" customFormat="1" ht="18" customHeight="1" x14ac:dyDescent="0.3">
      <c r="B23" s="79"/>
      <c r="C23" s="62" t="s">
        <v>148</v>
      </c>
      <c r="D23" s="7" t="s">
        <v>7</v>
      </c>
      <c r="E23" s="7" t="s">
        <v>8</v>
      </c>
      <c r="F23" s="7" t="s">
        <v>9</v>
      </c>
      <c r="G23" s="7" t="s">
        <v>10</v>
      </c>
      <c r="H23" s="7" t="s">
        <v>11</v>
      </c>
      <c r="I23" s="7" t="s">
        <v>12</v>
      </c>
      <c r="J23" s="7" t="s">
        <v>13</v>
      </c>
      <c r="K23" s="7" t="s">
        <v>14</v>
      </c>
      <c r="L23" s="7" t="s">
        <v>15</v>
      </c>
      <c r="M23" s="7" t="s">
        <v>16</v>
      </c>
      <c r="N23" s="7" t="s">
        <v>17</v>
      </c>
      <c r="O23" s="7" t="s">
        <v>18</v>
      </c>
      <c r="P23" s="8"/>
    </row>
    <row r="24" spans="2:22" s="6" customFormat="1" ht="18" customHeight="1" x14ac:dyDescent="0.2">
      <c r="B24" s="79"/>
      <c r="C24" s="63"/>
      <c r="D24" s="17"/>
      <c r="E24" s="17"/>
      <c r="F24" s="17"/>
      <c r="G24" s="17"/>
      <c r="H24" s="17"/>
      <c r="I24" s="17"/>
      <c r="J24" s="17"/>
      <c r="K24" s="17"/>
      <c r="L24" s="17"/>
      <c r="M24" s="17"/>
      <c r="N24" s="17"/>
      <c r="O24" s="17"/>
      <c r="P24" s="9" t="s">
        <v>19</v>
      </c>
    </row>
    <row r="25" spans="2:22" s="6" customFormat="1" ht="18" hidden="1" customHeight="1" x14ac:dyDescent="0.2">
      <c r="B25" s="79"/>
      <c r="C25" s="43" t="s">
        <v>150</v>
      </c>
      <c r="D25" s="42">
        <f>ROUND(D24,0)</f>
        <v>0</v>
      </c>
      <c r="E25" s="42">
        <f t="shared" ref="E25:O25" si="1">ROUND(E24,0)</f>
        <v>0</v>
      </c>
      <c r="F25" s="42">
        <f t="shared" si="1"/>
        <v>0</v>
      </c>
      <c r="G25" s="42">
        <f t="shared" si="1"/>
        <v>0</v>
      </c>
      <c r="H25" s="42">
        <f t="shared" si="1"/>
        <v>0</v>
      </c>
      <c r="I25" s="42">
        <f t="shared" si="1"/>
        <v>0</v>
      </c>
      <c r="J25" s="42">
        <f t="shared" si="1"/>
        <v>0</v>
      </c>
      <c r="K25" s="42">
        <f t="shared" si="1"/>
        <v>0</v>
      </c>
      <c r="L25" s="42">
        <f t="shared" si="1"/>
        <v>0</v>
      </c>
      <c r="M25" s="42">
        <f t="shared" si="1"/>
        <v>0</v>
      </c>
      <c r="N25" s="42">
        <f t="shared" si="1"/>
        <v>0</v>
      </c>
      <c r="O25" s="42">
        <f t="shared" si="1"/>
        <v>0</v>
      </c>
      <c r="P25" s="40"/>
    </row>
    <row r="26" spans="2:22" s="6" customFormat="1" ht="30" customHeight="1" x14ac:dyDescent="0.2">
      <c r="B26" s="79"/>
      <c r="C26" s="12" t="s">
        <v>149</v>
      </c>
      <c r="D26" s="49"/>
      <c r="E26" s="49"/>
      <c r="F26" s="49"/>
      <c r="G26" s="49"/>
      <c r="H26" s="49"/>
      <c r="I26" s="49"/>
      <c r="J26" s="49"/>
      <c r="K26" s="49"/>
      <c r="L26" s="49"/>
      <c r="M26" s="49"/>
      <c r="N26" s="49"/>
      <c r="O26" s="49"/>
      <c r="P26" s="9" t="s">
        <v>19</v>
      </c>
    </row>
    <row r="27" spans="2:22" s="6" customFormat="1" ht="18" hidden="1" customHeight="1" x14ac:dyDescent="0.2">
      <c r="B27" s="63"/>
      <c r="C27" s="43" t="s">
        <v>150</v>
      </c>
      <c r="D27" s="75">
        <f>ROUND(D26,0)</f>
        <v>0</v>
      </c>
      <c r="E27" s="76"/>
      <c r="F27" s="76"/>
      <c r="G27" s="76"/>
      <c r="H27" s="76"/>
      <c r="I27" s="76"/>
      <c r="J27" s="76"/>
      <c r="K27" s="76"/>
      <c r="L27" s="76"/>
      <c r="M27" s="76"/>
      <c r="N27" s="76"/>
      <c r="O27" s="77"/>
      <c r="P27" s="9"/>
    </row>
    <row r="28" spans="2:22" s="6" customFormat="1" ht="18" customHeight="1" x14ac:dyDescent="0.2">
      <c r="B28" s="78" t="s">
        <v>116</v>
      </c>
      <c r="C28" s="7" t="s">
        <v>135</v>
      </c>
      <c r="D28" s="55"/>
      <c r="E28" s="56"/>
      <c r="F28" s="56"/>
      <c r="G28" s="56"/>
      <c r="H28" s="56"/>
      <c r="I28" s="56"/>
      <c r="J28" s="56"/>
      <c r="K28" s="56"/>
      <c r="L28" s="56"/>
      <c r="M28" s="56"/>
      <c r="N28" s="56"/>
      <c r="O28" s="57"/>
      <c r="P28" s="11"/>
    </row>
    <row r="29" spans="2:22" s="6" customFormat="1" ht="18" customHeight="1" x14ac:dyDescent="0.2">
      <c r="B29" s="79"/>
      <c r="C29" s="7" t="s">
        <v>137</v>
      </c>
      <c r="D29" s="55"/>
      <c r="E29" s="56"/>
      <c r="F29" s="56"/>
      <c r="G29" s="56"/>
      <c r="H29" s="56"/>
      <c r="I29" s="56"/>
      <c r="J29" s="56"/>
      <c r="K29" s="56"/>
      <c r="L29" s="56"/>
      <c r="M29" s="56"/>
      <c r="N29" s="56"/>
      <c r="O29" s="57"/>
      <c r="P29" s="11"/>
    </row>
    <row r="30" spans="2:22" s="6" customFormat="1" ht="18" customHeight="1" x14ac:dyDescent="0.3">
      <c r="B30" s="79"/>
      <c r="C30" s="7" t="s">
        <v>136</v>
      </c>
      <c r="D30" s="61"/>
      <c r="E30" s="61"/>
      <c r="F30" s="61"/>
      <c r="G30" s="61"/>
      <c r="H30" s="61"/>
      <c r="I30" s="61"/>
      <c r="J30" s="61"/>
      <c r="K30" s="61"/>
      <c r="L30" s="61"/>
      <c r="M30" s="61"/>
      <c r="N30" s="61"/>
      <c r="O30" s="61"/>
      <c r="P30" s="8"/>
    </row>
    <row r="31" spans="2:22" s="6" customFormat="1" ht="18" customHeight="1" x14ac:dyDescent="0.3">
      <c r="B31" s="79"/>
      <c r="C31" s="62" t="s">
        <v>148</v>
      </c>
      <c r="D31" s="7" t="s">
        <v>7</v>
      </c>
      <c r="E31" s="7" t="s">
        <v>8</v>
      </c>
      <c r="F31" s="7" t="s">
        <v>9</v>
      </c>
      <c r="G31" s="7" t="s">
        <v>10</v>
      </c>
      <c r="H31" s="7" t="s">
        <v>11</v>
      </c>
      <c r="I31" s="7" t="s">
        <v>12</v>
      </c>
      <c r="J31" s="7" t="s">
        <v>13</v>
      </c>
      <c r="K31" s="7" t="s">
        <v>14</v>
      </c>
      <c r="L31" s="7" t="s">
        <v>15</v>
      </c>
      <c r="M31" s="7" t="s">
        <v>16</v>
      </c>
      <c r="N31" s="7" t="s">
        <v>17</v>
      </c>
      <c r="O31" s="7" t="s">
        <v>18</v>
      </c>
      <c r="P31" s="8"/>
    </row>
    <row r="32" spans="2:22" s="6" customFormat="1" ht="18" customHeight="1" x14ac:dyDescent="0.2">
      <c r="B32" s="79"/>
      <c r="C32" s="63"/>
      <c r="D32" s="17"/>
      <c r="E32" s="17"/>
      <c r="F32" s="17"/>
      <c r="G32" s="17"/>
      <c r="H32" s="17"/>
      <c r="I32" s="17"/>
      <c r="J32" s="17"/>
      <c r="K32" s="17"/>
      <c r="L32" s="17"/>
      <c r="M32" s="17"/>
      <c r="N32" s="17"/>
      <c r="O32" s="17"/>
      <c r="P32" s="9" t="s">
        <v>19</v>
      </c>
    </row>
    <row r="33" spans="2:16" s="6" customFormat="1" ht="18" hidden="1" customHeight="1" x14ac:dyDescent="0.2">
      <c r="B33" s="79"/>
      <c r="C33" s="43" t="s">
        <v>150</v>
      </c>
      <c r="D33" s="42">
        <f>ROUND(D32,0)</f>
        <v>0</v>
      </c>
      <c r="E33" s="42">
        <f t="shared" ref="E33" si="2">ROUND(E32,0)</f>
        <v>0</v>
      </c>
      <c r="F33" s="42">
        <f t="shared" ref="F33" si="3">ROUND(F32,0)</f>
        <v>0</v>
      </c>
      <c r="G33" s="42">
        <f t="shared" ref="G33" si="4">ROUND(G32,0)</f>
        <v>0</v>
      </c>
      <c r="H33" s="42">
        <f t="shared" ref="H33" si="5">ROUND(H32,0)</f>
        <v>0</v>
      </c>
      <c r="I33" s="42">
        <f t="shared" ref="I33" si="6">ROUND(I32,0)</f>
        <v>0</v>
      </c>
      <c r="J33" s="42">
        <f t="shared" ref="J33" si="7">ROUND(J32,0)</f>
        <v>0</v>
      </c>
      <c r="K33" s="42">
        <f t="shared" ref="K33" si="8">ROUND(K32,0)</f>
        <v>0</v>
      </c>
      <c r="L33" s="42">
        <f t="shared" ref="L33" si="9">ROUND(L32,0)</f>
        <v>0</v>
      </c>
      <c r="M33" s="42">
        <f t="shared" ref="M33" si="10">ROUND(M32,0)</f>
        <v>0</v>
      </c>
      <c r="N33" s="42">
        <f t="shared" ref="N33" si="11">ROUND(N32,0)</f>
        <v>0</v>
      </c>
      <c r="O33" s="42">
        <f t="shared" ref="O33" si="12">ROUND(O32,0)</f>
        <v>0</v>
      </c>
      <c r="P33" s="9"/>
    </row>
    <row r="34" spans="2:16" s="6" customFormat="1" ht="30" customHeight="1" x14ac:dyDescent="0.2">
      <c r="B34" s="79"/>
      <c r="C34" s="24" t="s">
        <v>149</v>
      </c>
      <c r="D34" s="49"/>
      <c r="E34" s="49"/>
      <c r="F34" s="49"/>
      <c r="G34" s="49"/>
      <c r="H34" s="49"/>
      <c r="I34" s="49"/>
      <c r="J34" s="49"/>
      <c r="K34" s="49"/>
      <c r="L34" s="49"/>
      <c r="M34" s="49"/>
      <c r="N34" s="49"/>
      <c r="O34" s="49"/>
      <c r="P34" s="9" t="s">
        <v>19</v>
      </c>
    </row>
    <row r="35" spans="2:16" s="6" customFormat="1" ht="18" hidden="1" customHeight="1" x14ac:dyDescent="0.2">
      <c r="B35" s="63"/>
      <c r="C35" s="43" t="s">
        <v>150</v>
      </c>
      <c r="D35" s="75">
        <f>ROUND(D34,0)</f>
        <v>0</v>
      </c>
      <c r="E35" s="76"/>
      <c r="F35" s="76"/>
      <c r="G35" s="76"/>
      <c r="H35" s="76"/>
      <c r="I35" s="76"/>
      <c r="J35" s="76"/>
      <c r="K35" s="76"/>
      <c r="L35" s="76"/>
      <c r="M35" s="76"/>
      <c r="N35" s="76"/>
      <c r="O35" s="77"/>
      <c r="P35" s="9"/>
    </row>
    <row r="36" spans="2:16" s="6" customFormat="1" ht="18" customHeight="1" x14ac:dyDescent="0.2">
      <c r="B36" s="78" t="s">
        <v>117</v>
      </c>
      <c r="C36" s="7" t="s">
        <v>135</v>
      </c>
      <c r="D36" s="55"/>
      <c r="E36" s="56"/>
      <c r="F36" s="56"/>
      <c r="G36" s="56"/>
      <c r="H36" s="56"/>
      <c r="I36" s="56"/>
      <c r="J36" s="56"/>
      <c r="K36" s="56"/>
      <c r="L36" s="56"/>
      <c r="M36" s="56"/>
      <c r="N36" s="56"/>
      <c r="O36" s="57"/>
      <c r="P36" s="11"/>
    </row>
    <row r="37" spans="2:16" s="6" customFormat="1" ht="18" customHeight="1" x14ac:dyDescent="0.2">
      <c r="B37" s="79"/>
      <c r="C37" s="7" t="s">
        <v>137</v>
      </c>
      <c r="D37" s="55"/>
      <c r="E37" s="56"/>
      <c r="F37" s="56"/>
      <c r="G37" s="56"/>
      <c r="H37" s="56"/>
      <c r="I37" s="56"/>
      <c r="J37" s="56"/>
      <c r="K37" s="56"/>
      <c r="L37" s="56"/>
      <c r="M37" s="56"/>
      <c r="N37" s="56"/>
      <c r="O37" s="57"/>
      <c r="P37" s="11"/>
    </row>
    <row r="38" spans="2:16" s="6" customFormat="1" ht="18" customHeight="1" x14ac:dyDescent="0.3">
      <c r="B38" s="79"/>
      <c r="C38" s="7" t="s">
        <v>136</v>
      </c>
      <c r="D38" s="61"/>
      <c r="E38" s="61"/>
      <c r="F38" s="61"/>
      <c r="G38" s="61"/>
      <c r="H38" s="61"/>
      <c r="I38" s="61"/>
      <c r="J38" s="61"/>
      <c r="K38" s="61"/>
      <c r="L38" s="61"/>
      <c r="M38" s="61"/>
      <c r="N38" s="61"/>
      <c r="O38" s="61"/>
      <c r="P38" s="8"/>
    </row>
    <row r="39" spans="2:16" s="6" customFormat="1" ht="18" customHeight="1" x14ac:dyDescent="0.3">
      <c r="B39" s="79"/>
      <c r="C39" s="62" t="s">
        <v>148</v>
      </c>
      <c r="D39" s="7" t="s">
        <v>7</v>
      </c>
      <c r="E39" s="7" t="s">
        <v>8</v>
      </c>
      <c r="F39" s="7" t="s">
        <v>9</v>
      </c>
      <c r="G39" s="7" t="s">
        <v>10</v>
      </c>
      <c r="H39" s="7" t="s">
        <v>11</v>
      </c>
      <c r="I39" s="7" t="s">
        <v>12</v>
      </c>
      <c r="J39" s="7" t="s">
        <v>13</v>
      </c>
      <c r="K39" s="7" t="s">
        <v>14</v>
      </c>
      <c r="L39" s="7" t="s">
        <v>15</v>
      </c>
      <c r="M39" s="7" t="s">
        <v>16</v>
      </c>
      <c r="N39" s="7" t="s">
        <v>17</v>
      </c>
      <c r="O39" s="7" t="s">
        <v>18</v>
      </c>
      <c r="P39" s="8"/>
    </row>
    <row r="40" spans="2:16" s="6" customFormat="1" ht="18" customHeight="1" x14ac:dyDescent="0.2">
      <c r="B40" s="79"/>
      <c r="C40" s="63"/>
      <c r="D40" s="17"/>
      <c r="E40" s="17"/>
      <c r="F40" s="17"/>
      <c r="G40" s="17"/>
      <c r="H40" s="17"/>
      <c r="I40" s="17"/>
      <c r="J40" s="17"/>
      <c r="K40" s="17"/>
      <c r="L40" s="17"/>
      <c r="M40" s="17"/>
      <c r="N40" s="17"/>
      <c r="O40" s="17"/>
      <c r="P40" s="9" t="s">
        <v>19</v>
      </c>
    </row>
    <row r="41" spans="2:16" s="6" customFormat="1" ht="18" hidden="1" customHeight="1" x14ac:dyDescent="0.2">
      <c r="B41" s="79"/>
      <c r="C41" s="43" t="s">
        <v>150</v>
      </c>
      <c r="D41" s="42">
        <f>ROUND(D40,0)</f>
        <v>0</v>
      </c>
      <c r="E41" s="42">
        <f t="shared" ref="E41" si="13">ROUND(E40,0)</f>
        <v>0</v>
      </c>
      <c r="F41" s="42">
        <f t="shared" ref="F41" si="14">ROUND(F40,0)</f>
        <v>0</v>
      </c>
      <c r="G41" s="42">
        <f t="shared" ref="G41" si="15">ROUND(G40,0)</f>
        <v>0</v>
      </c>
      <c r="H41" s="42">
        <f t="shared" ref="H41" si="16">ROUND(H40,0)</f>
        <v>0</v>
      </c>
      <c r="I41" s="42">
        <f t="shared" ref="I41" si="17">ROUND(I40,0)</f>
        <v>0</v>
      </c>
      <c r="J41" s="42">
        <f t="shared" ref="J41" si="18">ROUND(J40,0)</f>
        <v>0</v>
      </c>
      <c r="K41" s="42">
        <f t="shared" ref="K41" si="19">ROUND(K40,0)</f>
        <v>0</v>
      </c>
      <c r="L41" s="42">
        <f t="shared" ref="L41" si="20">ROUND(L40,0)</f>
        <v>0</v>
      </c>
      <c r="M41" s="42">
        <f t="shared" ref="M41" si="21">ROUND(M40,0)</f>
        <v>0</v>
      </c>
      <c r="N41" s="42">
        <f t="shared" ref="N41" si="22">ROUND(N40,0)</f>
        <v>0</v>
      </c>
      <c r="O41" s="42">
        <f t="shared" ref="O41" si="23">ROUND(O40,0)</f>
        <v>0</v>
      </c>
      <c r="P41" s="9"/>
    </row>
    <row r="42" spans="2:16" s="6" customFormat="1" ht="30" customHeight="1" x14ac:dyDescent="0.2">
      <c r="B42" s="79"/>
      <c r="C42" s="24" t="s">
        <v>149</v>
      </c>
      <c r="D42" s="49"/>
      <c r="E42" s="49"/>
      <c r="F42" s="49"/>
      <c r="G42" s="49"/>
      <c r="H42" s="49"/>
      <c r="I42" s="49"/>
      <c r="J42" s="49"/>
      <c r="K42" s="49"/>
      <c r="L42" s="49"/>
      <c r="M42" s="49"/>
      <c r="N42" s="49"/>
      <c r="O42" s="49"/>
      <c r="P42" s="9" t="s">
        <v>19</v>
      </c>
    </row>
    <row r="43" spans="2:16" s="6" customFormat="1" ht="18" hidden="1" customHeight="1" x14ac:dyDescent="0.2">
      <c r="B43" s="63"/>
      <c r="C43" s="43" t="s">
        <v>150</v>
      </c>
      <c r="D43" s="75">
        <f>ROUND(D42,0)</f>
        <v>0</v>
      </c>
      <c r="E43" s="76"/>
      <c r="F43" s="76"/>
      <c r="G43" s="76"/>
      <c r="H43" s="76"/>
      <c r="I43" s="76"/>
      <c r="J43" s="76"/>
      <c r="K43" s="76"/>
      <c r="L43" s="76"/>
      <c r="M43" s="76"/>
      <c r="N43" s="76"/>
      <c r="O43" s="77"/>
      <c r="P43" s="9"/>
    </row>
    <row r="44" spans="2:16" s="6" customFormat="1" ht="18" customHeight="1" x14ac:dyDescent="0.2">
      <c r="B44" s="78" t="s">
        <v>118</v>
      </c>
      <c r="C44" s="7" t="s">
        <v>135</v>
      </c>
      <c r="D44" s="55"/>
      <c r="E44" s="56"/>
      <c r="F44" s="56"/>
      <c r="G44" s="56"/>
      <c r="H44" s="56"/>
      <c r="I44" s="56"/>
      <c r="J44" s="56"/>
      <c r="K44" s="56"/>
      <c r="L44" s="56"/>
      <c r="M44" s="56"/>
      <c r="N44" s="56"/>
      <c r="O44" s="57"/>
      <c r="P44" s="11"/>
    </row>
    <row r="45" spans="2:16" s="6" customFormat="1" ht="18" customHeight="1" x14ac:dyDescent="0.2">
      <c r="B45" s="79"/>
      <c r="C45" s="7" t="s">
        <v>137</v>
      </c>
      <c r="D45" s="55"/>
      <c r="E45" s="56"/>
      <c r="F45" s="56"/>
      <c r="G45" s="56"/>
      <c r="H45" s="56"/>
      <c r="I45" s="56"/>
      <c r="J45" s="56"/>
      <c r="K45" s="56"/>
      <c r="L45" s="56"/>
      <c r="M45" s="56"/>
      <c r="N45" s="56"/>
      <c r="O45" s="57"/>
      <c r="P45" s="11"/>
    </row>
    <row r="46" spans="2:16" s="6" customFormat="1" ht="18" customHeight="1" x14ac:dyDescent="0.3">
      <c r="B46" s="79"/>
      <c r="C46" s="7" t="s">
        <v>136</v>
      </c>
      <c r="D46" s="61"/>
      <c r="E46" s="61"/>
      <c r="F46" s="61"/>
      <c r="G46" s="61"/>
      <c r="H46" s="61"/>
      <c r="I46" s="61"/>
      <c r="J46" s="61"/>
      <c r="K46" s="61"/>
      <c r="L46" s="61"/>
      <c r="M46" s="61"/>
      <c r="N46" s="61"/>
      <c r="O46" s="61"/>
      <c r="P46" s="8"/>
    </row>
    <row r="47" spans="2:16" s="6" customFormat="1" ht="18" customHeight="1" x14ac:dyDescent="0.3">
      <c r="B47" s="79"/>
      <c r="C47" s="62" t="s">
        <v>148</v>
      </c>
      <c r="D47" s="7" t="s">
        <v>7</v>
      </c>
      <c r="E47" s="7" t="s">
        <v>8</v>
      </c>
      <c r="F47" s="7" t="s">
        <v>9</v>
      </c>
      <c r="G47" s="7" t="s">
        <v>10</v>
      </c>
      <c r="H47" s="7" t="s">
        <v>11</v>
      </c>
      <c r="I47" s="7" t="s">
        <v>12</v>
      </c>
      <c r="J47" s="7" t="s">
        <v>13</v>
      </c>
      <c r="K47" s="7" t="s">
        <v>14</v>
      </c>
      <c r="L47" s="7" t="s">
        <v>15</v>
      </c>
      <c r="M47" s="7" t="s">
        <v>16</v>
      </c>
      <c r="N47" s="7" t="s">
        <v>17</v>
      </c>
      <c r="O47" s="7" t="s">
        <v>18</v>
      </c>
      <c r="P47" s="8"/>
    </row>
    <row r="48" spans="2:16" s="6" customFormat="1" ht="18" customHeight="1" x14ac:dyDescent="0.2">
      <c r="B48" s="79"/>
      <c r="C48" s="63"/>
      <c r="D48" s="17"/>
      <c r="E48" s="17"/>
      <c r="F48" s="17"/>
      <c r="G48" s="17"/>
      <c r="H48" s="17"/>
      <c r="I48" s="17"/>
      <c r="J48" s="17"/>
      <c r="K48" s="17"/>
      <c r="L48" s="17"/>
      <c r="M48" s="17"/>
      <c r="N48" s="17"/>
      <c r="O48" s="17"/>
      <c r="P48" s="9" t="s">
        <v>19</v>
      </c>
    </row>
    <row r="49" spans="2:16" s="6" customFormat="1" ht="18" hidden="1" customHeight="1" x14ac:dyDescent="0.2">
      <c r="B49" s="79"/>
      <c r="C49" s="43" t="s">
        <v>150</v>
      </c>
      <c r="D49" s="42">
        <f>ROUND(D48,0)</f>
        <v>0</v>
      </c>
      <c r="E49" s="42">
        <f t="shared" ref="E49" si="24">ROUND(E48,0)</f>
        <v>0</v>
      </c>
      <c r="F49" s="42">
        <f t="shared" ref="F49" si="25">ROUND(F48,0)</f>
        <v>0</v>
      </c>
      <c r="G49" s="42">
        <f t="shared" ref="G49" si="26">ROUND(G48,0)</f>
        <v>0</v>
      </c>
      <c r="H49" s="42">
        <f t="shared" ref="H49" si="27">ROUND(H48,0)</f>
        <v>0</v>
      </c>
      <c r="I49" s="42">
        <f t="shared" ref="I49" si="28">ROUND(I48,0)</f>
        <v>0</v>
      </c>
      <c r="J49" s="42">
        <f t="shared" ref="J49" si="29">ROUND(J48,0)</f>
        <v>0</v>
      </c>
      <c r="K49" s="42">
        <f t="shared" ref="K49" si="30">ROUND(K48,0)</f>
        <v>0</v>
      </c>
      <c r="L49" s="42">
        <f t="shared" ref="L49" si="31">ROUND(L48,0)</f>
        <v>0</v>
      </c>
      <c r="M49" s="42">
        <f t="shared" ref="M49" si="32">ROUND(M48,0)</f>
        <v>0</v>
      </c>
      <c r="N49" s="42">
        <f t="shared" ref="N49" si="33">ROUND(N48,0)</f>
        <v>0</v>
      </c>
      <c r="O49" s="42">
        <f t="shared" ref="O49" si="34">ROUND(O48,0)</f>
        <v>0</v>
      </c>
      <c r="P49" s="9"/>
    </row>
    <row r="50" spans="2:16" s="6" customFormat="1" ht="30" customHeight="1" x14ac:dyDescent="0.2">
      <c r="B50" s="79"/>
      <c r="C50" s="24" t="s">
        <v>149</v>
      </c>
      <c r="D50" s="49"/>
      <c r="E50" s="49"/>
      <c r="F50" s="49"/>
      <c r="G50" s="49"/>
      <c r="H50" s="49"/>
      <c r="I50" s="49"/>
      <c r="J50" s="49"/>
      <c r="K50" s="49"/>
      <c r="L50" s="49"/>
      <c r="M50" s="49"/>
      <c r="N50" s="49"/>
      <c r="O50" s="49"/>
      <c r="P50" s="9" t="s">
        <v>19</v>
      </c>
    </row>
    <row r="51" spans="2:16" s="6" customFormat="1" ht="18" hidden="1" customHeight="1" x14ac:dyDescent="0.2">
      <c r="B51" s="63"/>
      <c r="C51" s="43" t="s">
        <v>150</v>
      </c>
      <c r="D51" s="75">
        <f>ROUND(D50,0)</f>
        <v>0</v>
      </c>
      <c r="E51" s="76"/>
      <c r="F51" s="76"/>
      <c r="G51" s="76"/>
      <c r="H51" s="76"/>
      <c r="I51" s="76"/>
      <c r="J51" s="76"/>
      <c r="K51" s="76"/>
      <c r="L51" s="76"/>
      <c r="M51" s="76"/>
      <c r="N51" s="76"/>
      <c r="O51" s="77"/>
      <c r="P51" s="9"/>
    </row>
    <row r="52" spans="2:16" s="6" customFormat="1" ht="18" customHeight="1" x14ac:dyDescent="0.2">
      <c r="B52" s="78" t="s">
        <v>119</v>
      </c>
      <c r="C52" s="7" t="s">
        <v>135</v>
      </c>
      <c r="D52" s="55"/>
      <c r="E52" s="56"/>
      <c r="F52" s="56"/>
      <c r="G52" s="56"/>
      <c r="H52" s="56"/>
      <c r="I52" s="56"/>
      <c r="J52" s="56"/>
      <c r="K52" s="56"/>
      <c r="L52" s="56"/>
      <c r="M52" s="56"/>
      <c r="N52" s="56"/>
      <c r="O52" s="57"/>
      <c r="P52" s="11"/>
    </row>
    <row r="53" spans="2:16" s="6" customFormat="1" ht="18" customHeight="1" x14ac:dyDescent="0.2">
      <c r="B53" s="79"/>
      <c r="C53" s="7" t="s">
        <v>137</v>
      </c>
      <c r="D53" s="55"/>
      <c r="E53" s="56"/>
      <c r="F53" s="56"/>
      <c r="G53" s="56"/>
      <c r="H53" s="56"/>
      <c r="I53" s="56"/>
      <c r="J53" s="56"/>
      <c r="K53" s="56"/>
      <c r="L53" s="56"/>
      <c r="M53" s="56"/>
      <c r="N53" s="56"/>
      <c r="O53" s="57"/>
      <c r="P53" s="11"/>
    </row>
    <row r="54" spans="2:16" s="6" customFormat="1" ht="18" customHeight="1" x14ac:dyDescent="0.3">
      <c r="B54" s="79"/>
      <c r="C54" s="7" t="s">
        <v>136</v>
      </c>
      <c r="D54" s="61"/>
      <c r="E54" s="61"/>
      <c r="F54" s="61"/>
      <c r="G54" s="61"/>
      <c r="H54" s="61"/>
      <c r="I54" s="61"/>
      <c r="J54" s="61"/>
      <c r="K54" s="61"/>
      <c r="L54" s="61"/>
      <c r="M54" s="61"/>
      <c r="N54" s="61"/>
      <c r="O54" s="61"/>
      <c r="P54" s="8"/>
    </row>
    <row r="55" spans="2:16" s="6" customFormat="1" ht="18" customHeight="1" x14ac:dyDescent="0.3">
      <c r="B55" s="79"/>
      <c r="C55" s="62" t="s">
        <v>148</v>
      </c>
      <c r="D55" s="7" t="s">
        <v>7</v>
      </c>
      <c r="E55" s="7" t="s">
        <v>8</v>
      </c>
      <c r="F55" s="7" t="s">
        <v>9</v>
      </c>
      <c r="G55" s="7" t="s">
        <v>10</v>
      </c>
      <c r="H55" s="7" t="s">
        <v>11</v>
      </c>
      <c r="I55" s="7" t="s">
        <v>12</v>
      </c>
      <c r="J55" s="7" t="s">
        <v>13</v>
      </c>
      <c r="K55" s="7" t="s">
        <v>14</v>
      </c>
      <c r="L55" s="7" t="s">
        <v>15</v>
      </c>
      <c r="M55" s="7" t="s">
        <v>16</v>
      </c>
      <c r="N55" s="7" t="s">
        <v>17</v>
      </c>
      <c r="O55" s="7" t="s">
        <v>18</v>
      </c>
      <c r="P55" s="8"/>
    </row>
    <row r="56" spans="2:16" s="6" customFormat="1" ht="18" customHeight="1" x14ac:dyDescent="0.2">
      <c r="B56" s="79"/>
      <c r="C56" s="63"/>
      <c r="D56" s="17"/>
      <c r="E56" s="17"/>
      <c r="F56" s="17"/>
      <c r="G56" s="17"/>
      <c r="H56" s="17"/>
      <c r="I56" s="17"/>
      <c r="J56" s="17"/>
      <c r="K56" s="17"/>
      <c r="L56" s="17"/>
      <c r="M56" s="17"/>
      <c r="N56" s="17"/>
      <c r="O56" s="17"/>
      <c r="P56" s="9" t="s">
        <v>19</v>
      </c>
    </row>
    <row r="57" spans="2:16" s="6" customFormat="1" ht="18" hidden="1" customHeight="1" x14ac:dyDescent="0.2">
      <c r="B57" s="79"/>
      <c r="C57" s="43" t="s">
        <v>150</v>
      </c>
      <c r="D57" s="42">
        <f>ROUND(D56,0)</f>
        <v>0</v>
      </c>
      <c r="E57" s="42">
        <f t="shared" ref="E57" si="35">ROUND(E56,0)</f>
        <v>0</v>
      </c>
      <c r="F57" s="42">
        <f t="shared" ref="F57" si="36">ROUND(F56,0)</f>
        <v>0</v>
      </c>
      <c r="G57" s="42">
        <f t="shared" ref="G57" si="37">ROUND(G56,0)</f>
        <v>0</v>
      </c>
      <c r="H57" s="42">
        <f t="shared" ref="H57" si="38">ROUND(H56,0)</f>
        <v>0</v>
      </c>
      <c r="I57" s="42">
        <f t="shared" ref="I57" si="39">ROUND(I56,0)</f>
        <v>0</v>
      </c>
      <c r="J57" s="42">
        <f t="shared" ref="J57" si="40">ROUND(J56,0)</f>
        <v>0</v>
      </c>
      <c r="K57" s="42">
        <f t="shared" ref="K57" si="41">ROUND(K56,0)</f>
        <v>0</v>
      </c>
      <c r="L57" s="42">
        <f t="shared" ref="L57" si="42">ROUND(L56,0)</f>
        <v>0</v>
      </c>
      <c r="M57" s="42">
        <f t="shared" ref="M57" si="43">ROUND(M56,0)</f>
        <v>0</v>
      </c>
      <c r="N57" s="42">
        <f t="shared" ref="N57" si="44">ROUND(N56,0)</f>
        <v>0</v>
      </c>
      <c r="O57" s="42">
        <f t="shared" ref="O57" si="45">ROUND(O56,0)</f>
        <v>0</v>
      </c>
      <c r="P57" s="9"/>
    </row>
    <row r="58" spans="2:16" s="6" customFormat="1" ht="30" customHeight="1" x14ac:dyDescent="0.2">
      <c r="B58" s="79"/>
      <c r="C58" s="24" t="s">
        <v>149</v>
      </c>
      <c r="D58" s="49"/>
      <c r="E58" s="49"/>
      <c r="F58" s="49"/>
      <c r="G58" s="49"/>
      <c r="H58" s="49"/>
      <c r="I58" s="49"/>
      <c r="J58" s="49"/>
      <c r="K58" s="49"/>
      <c r="L58" s="49"/>
      <c r="M58" s="49"/>
      <c r="N58" s="49"/>
      <c r="O58" s="49"/>
      <c r="P58" s="9" t="s">
        <v>19</v>
      </c>
    </row>
    <row r="59" spans="2:16" s="6" customFormat="1" ht="18" hidden="1" customHeight="1" x14ac:dyDescent="0.2">
      <c r="B59" s="63"/>
      <c r="C59" s="43" t="s">
        <v>150</v>
      </c>
      <c r="D59" s="75">
        <f>ROUND(D58,0)</f>
        <v>0</v>
      </c>
      <c r="E59" s="76"/>
      <c r="F59" s="76"/>
      <c r="G59" s="76"/>
      <c r="H59" s="76"/>
      <c r="I59" s="76"/>
      <c r="J59" s="76"/>
      <c r="K59" s="76"/>
      <c r="L59" s="76"/>
      <c r="M59" s="76"/>
      <c r="N59" s="76"/>
      <c r="O59" s="77"/>
      <c r="P59" s="9"/>
    </row>
    <row r="60" spans="2:16" s="6" customFormat="1" ht="18" customHeight="1" x14ac:dyDescent="0.2">
      <c r="B60" s="78" t="s">
        <v>120</v>
      </c>
      <c r="C60" s="7" t="s">
        <v>135</v>
      </c>
      <c r="D60" s="55"/>
      <c r="E60" s="56"/>
      <c r="F60" s="56"/>
      <c r="G60" s="56"/>
      <c r="H60" s="56"/>
      <c r="I60" s="56"/>
      <c r="J60" s="56"/>
      <c r="K60" s="56"/>
      <c r="L60" s="56"/>
      <c r="M60" s="56"/>
      <c r="N60" s="56"/>
      <c r="O60" s="57"/>
      <c r="P60" s="11"/>
    </row>
    <row r="61" spans="2:16" s="6" customFormat="1" ht="18" customHeight="1" x14ac:dyDescent="0.2">
      <c r="B61" s="79"/>
      <c r="C61" s="7" t="s">
        <v>137</v>
      </c>
      <c r="D61" s="55"/>
      <c r="E61" s="56"/>
      <c r="F61" s="56"/>
      <c r="G61" s="56"/>
      <c r="H61" s="56"/>
      <c r="I61" s="56"/>
      <c r="J61" s="56"/>
      <c r="K61" s="56"/>
      <c r="L61" s="56"/>
      <c r="M61" s="56"/>
      <c r="N61" s="56"/>
      <c r="O61" s="57"/>
      <c r="P61" s="11"/>
    </row>
    <row r="62" spans="2:16" s="6" customFormat="1" ht="18" customHeight="1" x14ac:dyDescent="0.3">
      <c r="B62" s="79"/>
      <c r="C62" s="7" t="s">
        <v>136</v>
      </c>
      <c r="D62" s="61"/>
      <c r="E62" s="61"/>
      <c r="F62" s="61"/>
      <c r="G62" s="61"/>
      <c r="H62" s="61"/>
      <c r="I62" s="61"/>
      <c r="J62" s="61"/>
      <c r="K62" s="61"/>
      <c r="L62" s="61"/>
      <c r="M62" s="61"/>
      <c r="N62" s="61"/>
      <c r="O62" s="61"/>
      <c r="P62" s="8"/>
    </row>
    <row r="63" spans="2:16" s="6" customFormat="1" ht="18" customHeight="1" x14ac:dyDescent="0.3">
      <c r="B63" s="79"/>
      <c r="C63" s="62" t="s">
        <v>148</v>
      </c>
      <c r="D63" s="7" t="s">
        <v>7</v>
      </c>
      <c r="E63" s="7" t="s">
        <v>8</v>
      </c>
      <c r="F63" s="7" t="s">
        <v>9</v>
      </c>
      <c r="G63" s="7" t="s">
        <v>10</v>
      </c>
      <c r="H63" s="7" t="s">
        <v>11</v>
      </c>
      <c r="I63" s="7" t="s">
        <v>12</v>
      </c>
      <c r="J63" s="7" t="s">
        <v>13</v>
      </c>
      <c r="K63" s="7" t="s">
        <v>14</v>
      </c>
      <c r="L63" s="7" t="s">
        <v>15</v>
      </c>
      <c r="M63" s="7" t="s">
        <v>16</v>
      </c>
      <c r="N63" s="7" t="s">
        <v>17</v>
      </c>
      <c r="O63" s="7" t="s">
        <v>18</v>
      </c>
      <c r="P63" s="8"/>
    </row>
    <row r="64" spans="2:16" s="6" customFormat="1" ht="18" customHeight="1" x14ac:dyDescent="0.2">
      <c r="B64" s="79"/>
      <c r="C64" s="63"/>
      <c r="D64" s="17"/>
      <c r="E64" s="17"/>
      <c r="F64" s="17"/>
      <c r="G64" s="17"/>
      <c r="H64" s="17"/>
      <c r="I64" s="17"/>
      <c r="J64" s="17"/>
      <c r="K64" s="17"/>
      <c r="L64" s="17"/>
      <c r="M64" s="17"/>
      <c r="N64" s="17"/>
      <c r="O64" s="17"/>
      <c r="P64" s="9" t="s">
        <v>19</v>
      </c>
    </row>
    <row r="65" spans="2:16" s="6" customFormat="1" ht="18" hidden="1" customHeight="1" x14ac:dyDescent="0.2">
      <c r="B65" s="79"/>
      <c r="C65" s="43" t="s">
        <v>150</v>
      </c>
      <c r="D65" s="42">
        <f>ROUND(D64,0)</f>
        <v>0</v>
      </c>
      <c r="E65" s="42">
        <f t="shared" ref="E65" si="46">ROUND(E64,0)</f>
        <v>0</v>
      </c>
      <c r="F65" s="42">
        <f t="shared" ref="F65" si="47">ROUND(F64,0)</f>
        <v>0</v>
      </c>
      <c r="G65" s="42">
        <f t="shared" ref="G65" si="48">ROUND(G64,0)</f>
        <v>0</v>
      </c>
      <c r="H65" s="42">
        <f t="shared" ref="H65" si="49">ROUND(H64,0)</f>
        <v>0</v>
      </c>
      <c r="I65" s="42">
        <f t="shared" ref="I65" si="50">ROUND(I64,0)</f>
        <v>0</v>
      </c>
      <c r="J65" s="42">
        <f t="shared" ref="J65" si="51">ROUND(J64,0)</f>
        <v>0</v>
      </c>
      <c r="K65" s="42">
        <f t="shared" ref="K65" si="52">ROUND(K64,0)</f>
        <v>0</v>
      </c>
      <c r="L65" s="42">
        <f t="shared" ref="L65" si="53">ROUND(L64,0)</f>
        <v>0</v>
      </c>
      <c r="M65" s="42">
        <f t="shared" ref="M65" si="54">ROUND(M64,0)</f>
        <v>0</v>
      </c>
      <c r="N65" s="42">
        <f t="shared" ref="N65" si="55">ROUND(N64,0)</f>
        <v>0</v>
      </c>
      <c r="O65" s="42">
        <f t="shared" ref="O65" si="56">ROUND(O64,0)</f>
        <v>0</v>
      </c>
      <c r="P65" s="9"/>
    </row>
    <row r="66" spans="2:16" s="6" customFormat="1" ht="30" customHeight="1" x14ac:dyDescent="0.2">
      <c r="B66" s="79"/>
      <c r="C66" s="24" t="s">
        <v>149</v>
      </c>
      <c r="D66" s="49"/>
      <c r="E66" s="49"/>
      <c r="F66" s="49"/>
      <c r="G66" s="49"/>
      <c r="H66" s="49"/>
      <c r="I66" s="49"/>
      <c r="J66" s="49"/>
      <c r="K66" s="49"/>
      <c r="L66" s="49"/>
      <c r="M66" s="49"/>
      <c r="N66" s="49"/>
      <c r="O66" s="49"/>
      <c r="P66" s="9" t="s">
        <v>19</v>
      </c>
    </row>
    <row r="67" spans="2:16" s="6" customFormat="1" ht="18" hidden="1" customHeight="1" x14ac:dyDescent="0.2">
      <c r="B67" s="63"/>
      <c r="C67" s="43" t="s">
        <v>150</v>
      </c>
      <c r="D67" s="75">
        <f>ROUND(D66,0)</f>
        <v>0</v>
      </c>
      <c r="E67" s="76"/>
      <c r="F67" s="76"/>
      <c r="G67" s="76"/>
      <c r="H67" s="76"/>
      <c r="I67" s="76"/>
      <c r="J67" s="76"/>
      <c r="K67" s="76"/>
      <c r="L67" s="76"/>
      <c r="M67" s="76"/>
      <c r="N67" s="76"/>
      <c r="O67" s="77"/>
      <c r="P67" s="9"/>
    </row>
    <row r="68" spans="2:16" s="6" customFormat="1" ht="18" customHeight="1" x14ac:dyDescent="0.2">
      <c r="B68" s="78" t="s">
        <v>121</v>
      </c>
      <c r="C68" s="7" t="s">
        <v>135</v>
      </c>
      <c r="D68" s="55"/>
      <c r="E68" s="56"/>
      <c r="F68" s="56"/>
      <c r="G68" s="56"/>
      <c r="H68" s="56"/>
      <c r="I68" s="56"/>
      <c r="J68" s="56"/>
      <c r="K68" s="56"/>
      <c r="L68" s="56"/>
      <c r="M68" s="56"/>
      <c r="N68" s="56"/>
      <c r="O68" s="57"/>
      <c r="P68" s="11"/>
    </row>
    <row r="69" spans="2:16" s="6" customFormat="1" ht="18" customHeight="1" x14ac:dyDescent="0.2">
      <c r="B69" s="79"/>
      <c r="C69" s="7" t="s">
        <v>137</v>
      </c>
      <c r="D69" s="55"/>
      <c r="E69" s="56"/>
      <c r="F69" s="56"/>
      <c r="G69" s="56"/>
      <c r="H69" s="56"/>
      <c r="I69" s="56"/>
      <c r="J69" s="56"/>
      <c r="K69" s="56"/>
      <c r="L69" s="56"/>
      <c r="M69" s="56"/>
      <c r="N69" s="56"/>
      <c r="O69" s="57"/>
      <c r="P69" s="11"/>
    </row>
    <row r="70" spans="2:16" s="6" customFormat="1" ht="18" customHeight="1" x14ac:dyDescent="0.3">
      <c r="B70" s="79"/>
      <c r="C70" s="7" t="s">
        <v>136</v>
      </c>
      <c r="D70" s="61"/>
      <c r="E70" s="61"/>
      <c r="F70" s="61"/>
      <c r="G70" s="61"/>
      <c r="H70" s="61"/>
      <c r="I70" s="61"/>
      <c r="J70" s="61"/>
      <c r="K70" s="61"/>
      <c r="L70" s="61"/>
      <c r="M70" s="61"/>
      <c r="N70" s="61"/>
      <c r="O70" s="61"/>
      <c r="P70" s="8"/>
    </row>
    <row r="71" spans="2:16" s="6" customFormat="1" ht="18" customHeight="1" x14ac:dyDescent="0.3">
      <c r="B71" s="79"/>
      <c r="C71" s="62" t="s">
        <v>148</v>
      </c>
      <c r="D71" s="7" t="s">
        <v>7</v>
      </c>
      <c r="E71" s="7" t="s">
        <v>8</v>
      </c>
      <c r="F71" s="7" t="s">
        <v>9</v>
      </c>
      <c r="G71" s="7" t="s">
        <v>10</v>
      </c>
      <c r="H71" s="7" t="s">
        <v>11</v>
      </c>
      <c r="I71" s="7" t="s">
        <v>12</v>
      </c>
      <c r="J71" s="7" t="s">
        <v>13</v>
      </c>
      <c r="K71" s="7" t="s">
        <v>14</v>
      </c>
      <c r="L71" s="7" t="s">
        <v>15</v>
      </c>
      <c r="M71" s="7" t="s">
        <v>16</v>
      </c>
      <c r="N71" s="7" t="s">
        <v>17</v>
      </c>
      <c r="O71" s="7" t="s">
        <v>18</v>
      </c>
      <c r="P71" s="8"/>
    </row>
    <row r="72" spans="2:16" s="6" customFormat="1" ht="18" customHeight="1" x14ac:dyDescent="0.2">
      <c r="B72" s="79"/>
      <c r="C72" s="63"/>
      <c r="D72" s="17"/>
      <c r="E72" s="17"/>
      <c r="F72" s="17"/>
      <c r="G72" s="17"/>
      <c r="H72" s="17"/>
      <c r="I72" s="17"/>
      <c r="J72" s="17"/>
      <c r="K72" s="17"/>
      <c r="L72" s="17"/>
      <c r="M72" s="17"/>
      <c r="N72" s="17"/>
      <c r="O72" s="17"/>
      <c r="P72" s="9" t="s">
        <v>19</v>
      </c>
    </row>
    <row r="73" spans="2:16" s="6" customFormat="1" ht="18" hidden="1" customHeight="1" x14ac:dyDescent="0.2">
      <c r="B73" s="79"/>
      <c r="C73" s="43" t="s">
        <v>150</v>
      </c>
      <c r="D73" s="42">
        <f>ROUND(D72,0)</f>
        <v>0</v>
      </c>
      <c r="E73" s="42">
        <f t="shared" ref="E73" si="57">ROUND(E72,0)</f>
        <v>0</v>
      </c>
      <c r="F73" s="42">
        <f t="shared" ref="F73" si="58">ROUND(F72,0)</f>
        <v>0</v>
      </c>
      <c r="G73" s="42">
        <f t="shared" ref="G73" si="59">ROUND(G72,0)</f>
        <v>0</v>
      </c>
      <c r="H73" s="42">
        <f t="shared" ref="H73" si="60">ROUND(H72,0)</f>
        <v>0</v>
      </c>
      <c r="I73" s="42">
        <f t="shared" ref="I73" si="61">ROUND(I72,0)</f>
        <v>0</v>
      </c>
      <c r="J73" s="42">
        <f t="shared" ref="J73" si="62">ROUND(J72,0)</f>
        <v>0</v>
      </c>
      <c r="K73" s="42">
        <f t="shared" ref="K73" si="63">ROUND(K72,0)</f>
        <v>0</v>
      </c>
      <c r="L73" s="42">
        <f t="shared" ref="L73" si="64">ROUND(L72,0)</f>
        <v>0</v>
      </c>
      <c r="M73" s="42">
        <f t="shared" ref="M73" si="65">ROUND(M72,0)</f>
        <v>0</v>
      </c>
      <c r="N73" s="42">
        <f t="shared" ref="N73" si="66">ROUND(N72,0)</f>
        <v>0</v>
      </c>
      <c r="O73" s="42">
        <f t="shared" ref="O73" si="67">ROUND(O72,0)</f>
        <v>0</v>
      </c>
      <c r="P73" s="9"/>
    </row>
    <row r="74" spans="2:16" s="6" customFormat="1" ht="30" customHeight="1" x14ac:dyDescent="0.2">
      <c r="B74" s="79"/>
      <c r="C74" s="24" t="s">
        <v>149</v>
      </c>
      <c r="D74" s="49"/>
      <c r="E74" s="49"/>
      <c r="F74" s="49"/>
      <c r="G74" s="49"/>
      <c r="H74" s="49"/>
      <c r="I74" s="49"/>
      <c r="J74" s="49"/>
      <c r="K74" s="49"/>
      <c r="L74" s="49"/>
      <c r="M74" s="49"/>
      <c r="N74" s="49"/>
      <c r="O74" s="49"/>
      <c r="P74" s="9" t="s">
        <v>19</v>
      </c>
    </row>
    <row r="75" spans="2:16" s="6" customFormat="1" ht="18" hidden="1" customHeight="1" x14ac:dyDescent="0.2">
      <c r="B75" s="63"/>
      <c r="C75" s="43" t="s">
        <v>150</v>
      </c>
      <c r="D75" s="75">
        <f>ROUND(D74,0)</f>
        <v>0</v>
      </c>
      <c r="E75" s="76"/>
      <c r="F75" s="76"/>
      <c r="G75" s="76"/>
      <c r="H75" s="76"/>
      <c r="I75" s="76"/>
      <c r="J75" s="76"/>
      <c r="K75" s="76"/>
      <c r="L75" s="76"/>
      <c r="M75" s="76"/>
      <c r="N75" s="76"/>
      <c r="O75" s="77"/>
      <c r="P75" s="9"/>
    </row>
    <row r="76" spans="2:16" s="6" customFormat="1" ht="18" customHeight="1" x14ac:dyDescent="0.2">
      <c r="B76" s="78" t="s">
        <v>122</v>
      </c>
      <c r="C76" s="7" t="s">
        <v>135</v>
      </c>
      <c r="D76" s="55"/>
      <c r="E76" s="56"/>
      <c r="F76" s="56"/>
      <c r="G76" s="56"/>
      <c r="H76" s="56"/>
      <c r="I76" s="56"/>
      <c r="J76" s="56"/>
      <c r="K76" s="56"/>
      <c r="L76" s="56"/>
      <c r="M76" s="56"/>
      <c r="N76" s="56"/>
      <c r="O76" s="57"/>
      <c r="P76" s="11"/>
    </row>
    <row r="77" spans="2:16" s="6" customFormat="1" ht="18" customHeight="1" x14ac:dyDescent="0.2">
      <c r="B77" s="79"/>
      <c r="C77" s="7" t="s">
        <v>137</v>
      </c>
      <c r="D77" s="55"/>
      <c r="E77" s="56"/>
      <c r="F77" s="56"/>
      <c r="G77" s="56"/>
      <c r="H77" s="56"/>
      <c r="I77" s="56"/>
      <c r="J77" s="56"/>
      <c r="K77" s="56"/>
      <c r="L77" s="56"/>
      <c r="M77" s="56"/>
      <c r="N77" s="56"/>
      <c r="O77" s="57"/>
      <c r="P77" s="11"/>
    </row>
    <row r="78" spans="2:16" s="6" customFormat="1" ht="18" customHeight="1" x14ac:dyDescent="0.3">
      <c r="B78" s="79"/>
      <c r="C78" s="7" t="s">
        <v>136</v>
      </c>
      <c r="D78" s="61"/>
      <c r="E78" s="61"/>
      <c r="F78" s="61"/>
      <c r="G78" s="61"/>
      <c r="H78" s="61"/>
      <c r="I78" s="61"/>
      <c r="J78" s="61"/>
      <c r="K78" s="61"/>
      <c r="L78" s="61"/>
      <c r="M78" s="61"/>
      <c r="N78" s="61"/>
      <c r="O78" s="61"/>
      <c r="P78" s="8"/>
    </row>
    <row r="79" spans="2:16" s="6" customFormat="1" ht="18" customHeight="1" x14ac:dyDescent="0.3">
      <c r="B79" s="79"/>
      <c r="C79" s="62" t="s">
        <v>148</v>
      </c>
      <c r="D79" s="7" t="s">
        <v>7</v>
      </c>
      <c r="E79" s="7" t="s">
        <v>8</v>
      </c>
      <c r="F79" s="7" t="s">
        <v>9</v>
      </c>
      <c r="G79" s="7" t="s">
        <v>10</v>
      </c>
      <c r="H79" s="7" t="s">
        <v>11</v>
      </c>
      <c r="I79" s="7" t="s">
        <v>12</v>
      </c>
      <c r="J79" s="7" t="s">
        <v>13</v>
      </c>
      <c r="K79" s="7" t="s">
        <v>14</v>
      </c>
      <c r="L79" s="7" t="s">
        <v>15</v>
      </c>
      <c r="M79" s="7" t="s">
        <v>16</v>
      </c>
      <c r="N79" s="7" t="s">
        <v>17</v>
      </c>
      <c r="O79" s="7" t="s">
        <v>18</v>
      </c>
      <c r="P79" s="8"/>
    </row>
    <row r="80" spans="2:16" s="6" customFormat="1" ht="18" customHeight="1" x14ac:dyDescent="0.2">
      <c r="B80" s="79"/>
      <c r="C80" s="63"/>
      <c r="D80" s="17"/>
      <c r="E80" s="17"/>
      <c r="F80" s="17"/>
      <c r="G80" s="17"/>
      <c r="H80" s="17"/>
      <c r="I80" s="17"/>
      <c r="J80" s="17"/>
      <c r="K80" s="17"/>
      <c r="L80" s="17"/>
      <c r="M80" s="17"/>
      <c r="N80" s="17"/>
      <c r="O80" s="17"/>
      <c r="P80" s="9" t="s">
        <v>19</v>
      </c>
    </row>
    <row r="81" spans="2:16" s="6" customFormat="1" ht="18" hidden="1" customHeight="1" x14ac:dyDescent="0.2">
      <c r="B81" s="79"/>
      <c r="C81" s="43" t="s">
        <v>150</v>
      </c>
      <c r="D81" s="42">
        <f>ROUND(D80,0)</f>
        <v>0</v>
      </c>
      <c r="E81" s="42">
        <f t="shared" ref="E81" si="68">ROUND(E80,0)</f>
        <v>0</v>
      </c>
      <c r="F81" s="42">
        <f t="shared" ref="F81" si="69">ROUND(F80,0)</f>
        <v>0</v>
      </c>
      <c r="G81" s="42">
        <f t="shared" ref="G81" si="70">ROUND(G80,0)</f>
        <v>0</v>
      </c>
      <c r="H81" s="42">
        <f t="shared" ref="H81" si="71">ROUND(H80,0)</f>
        <v>0</v>
      </c>
      <c r="I81" s="42">
        <f t="shared" ref="I81" si="72">ROUND(I80,0)</f>
        <v>0</v>
      </c>
      <c r="J81" s="42">
        <f t="shared" ref="J81" si="73">ROUND(J80,0)</f>
        <v>0</v>
      </c>
      <c r="K81" s="42">
        <f t="shared" ref="K81" si="74">ROUND(K80,0)</f>
        <v>0</v>
      </c>
      <c r="L81" s="42">
        <f t="shared" ref="L81" si="75">ROUND(L80,0)</f>
        <v>0</v>
      </c>
      <c r="M81" s="42">
        <f t="shared" ref="M81" si="76">ROUND(M80,0)</f>
        <v>0</v>
      </c>
      <c r="N81" s="42">
        <f t="shared" ref="N81" si="77">ROUND(N80,0)</f>
        <v>0</v>
      </c>
      <c r="O81" s="42">
        <f t="shared" ref="O81" si="78">ROUND(O80,0)</f>
        <v>0</v>
      </c>
      <c r="P81" s="9"/>
    </row>
    <row r="82" spans="2:16" s="6" customFormat="1" ht="30" customHeight="1" x14ac:dyDescent="0.2">
      <c r="B82" s="79"/>
      <c r="C82" s="24" t="s">
        <v>149</v>
      </c>
      <c r="D82" s="49"/>
      <c r="E82" s="49"/>
      <c r="F82" s="49"/>
      <c r="G82" s="49"/>
      <c r="H82" s="49"/>
      <c r="I82" s="49"/>
      <c r="J82" s="49"/>
      <c r="K82" s="49"/>
      <c r="L82" s="49"/>
      <c r="M82" s="49"/>
      <c r="N82" s="49"/>
      <c r="O82" s="49"/>
      <c r="P82" s="9" t="s">
        <v>19</v>
      </c>
    </row>
    <row r="83" spans="2:16" s="6" customFormat="1" ht="18" hidden="1" customHeight="1" x14ac:dyDescent="0.2">
      <c r="B83" s="63"/>
      <c r="C83" s="43" t="s">
        <v>150</v>
      </c>
      <c r="D83" s="75">
        <f>ROUND(D82,0)</f>
        <v>0</v>
      </c>
      <c r="E83" s="76"/>
      <c r="F83" s="76"/>
      <c r="G83" s="76"/>
      <c r="H83" s="76"/>
      <c r="I83" s="76"/>
      <c r="J83" s="76"/>
      <c r="K83" s="76"/>
      <c r="L83" s="76"/>
      <c r="M83" s="76"/>
      <c r="N83" s="76"/>
      <c r="O83" s="77"/>
      <c r="P83" s="9"/>
    </row>
    <row r="84" spans="2:16" s="6" customFormat="1" ht="18" customHeight="1" x14ac:dyDescent="0.2">
      <c r="B84" s="78" t="s">
        <v>123</v>
      </c>
      <c r="C84" s="7" t="s">
        <v>135</v>
      </c>
      <c r="D84" s="55"/>
      <c r="E84" s="56"/>
      <c r="F84" s="56"/>
      <c r="G84" s="56"/>
      <c r="H84" s="56"/>
      <c r="I84" s="56"/>
      <c r="J84" s="56"/>
      <c r="K84" s="56"/>
      <c r="L84" s="56"/>
      <c r="M84" s="56"/>
      <c r="N84" s="56"/>
      <c r="O84" s="57"/>
      <c r="P84" s="11"/>
    </row>
    <row r="85" spans="2:16" s="6" customFormat="1" ht="18" customHeight="1" x14ac:dyDescent="0.2">
      <c r="B85" s="79"/>
      <c r="C85" s="7" t="s">
        <v>137</v>
      </c>
      <c r="D85" s="55"/>
      <c r="E85" s="56"/>
      <c r="F85" s="56"/>
      <c r="G85" s="56"/>
      <c r="H85" s="56"/>
      <c r="I85" s="56"/>
      <c r="J85" s="56"/>
      <c r="K85" s="56"/>
      <c r="L85" s="56"/>
      <c r="M85" s="56"/>
      <c r="N85" s="56"/>
      <c r="O85" s="57"/>
      <c r="P85" s="11"/>
    </row>
    <row r="86" spans="2:16" s="6" customFormat="1" ht="18" customHeight="1" x14ac:dyDescent="0.3">
      <c r="B86" s="79"/>
      <c r="C86" s="7" t="s">
        <v>136</v>
      </c>
      <c r="D86" s="61"/>
      <c r="E86" s="61"/>
      <c r="F86" s="61"/>
      <c r="G86" s="61"/>
      <c r="H86" s="61"/>
      <c r="I86" s="61"/>
      <c r="J86" s="61"/>
      <c r="K86" s="61"/>
      <c r="L86" s="61"/>
      <c r="M86" s="61"/>
      <c r="N86" s="61"/>
      <c r="O86" s="61"/>
      <c r="P86" s="8"/>
    </row>
    <row r="87" spans="2:16" s="6" customFormat="1" ht="18" customHeight="1" x14ac:dyDescent="0.3">
      <c r="B87" s="79"/>
      <c r="C87" s="62" t="s">
        <v>148</v>
      </c>
      <c r="D87" s="7" t="s">
        <v>7</v>
      </c>
      <c r="E87" s="7" t="s">
        <v>8</v>
      </c>
      <c r="F87" s="7" t="s">
        <v>9</v>
      </c>
      <c r="G87" s="7" t="s">
        <v>10</v>
      </c>
      <c r="H87" s="7" t="s">
        <v>11</v>
      </c>
      <c r="I87" s="7" t="s">
        <v>12</v>
      </c>
      <c r="J87" s="7" t="s">
        <v>13</v>
      </c>
      <c r="K87" s="7" t="s">
        <v>14</v>
      </c>
      <c r="L87" s="7" t="s">
        <v>15</v>
      </c>
      <c r="M87" s="7" t="s">
        <v>16</v>
      </c>
      <c r="N87" s="7" t="s">
        <v>17</v>
      </c>
      <c r="O87" s="7" t="s">
        <v>18</v>
      </c>
      <c r="P87" s="8"/>
    </row>
    <row r="88" spans="2:16" s="6" customFormat="1" ht="18" customHeight="1" x14ac:dyDescent="0.2">
      <c r="B88" s="79"/>
      <c r="C88" s="63"/>
      <c r="D88" s="17"/>
      <c r="E88" s="17"/>
      <c r="F88" s="17"/>
      <c r="G88" s="17"/>
      <c r="H88" s="17"/>
      <c r="I88" s="17"/>
      <c r="J88" s="17"/>
      <c r="K88" s="17"/>
      <c r="L88" s="17"/>
      <c r="M88" s="17"/>
      <c r="N88" s="17"/>
      <c r="O88" s="17"/>
      <c r="P88" s="9" t="s">
        <v>19</v>
      </c>
    </row>
    <row r="89" spans="2:16" s="6" customFormat="1" ht="18" hidden="1" customHeight="1" x14ac:dyDescent="0.2">
      <c r="B89" s="79"/>
      <c r="C89" s="43" t="s">
        <v>150</v>
      </c>
      <c r="D89" s="42">
        <f>ROUND(D88,0)</f>
        <v>0</v>
      </c>
      <c r="E89" s="42">
        <f t="shared" ref="E89" si="79">ROUND(E88,0)</f>
        <v>0</v>
      </c>
      <c r="F89" s="42">
        <f t="shared" ref="F89" si="80">ROUND(F88,0)</f>
        <v>0</v>
      </c>
      <c r="G89" s="42">
        <f t="shared" ref="G89" si="81">ROUND(G88,0)</f>
        <v>0</v>
      </c>
      <c r="H89" s="42">
        <f t="shared" ref="H89" si="82">ROUND(H88,0)</f>
        <v>0</v>
      </c>
      <c r="I89" s="42">
        <f t="shared" ref="I89" si="83">ROUND(I88,0)</f>
        <v>0</v>
      </c>
      <c r="J89" s="42">
        <f t="shared" ref="J89" si="84">ROUND(J88,0)</f>
        <v>0</v>
      </c>
      <c r="K89" s="42">
        <f t="shared" ref="K89" si="85">ROUND(K88,0)</f>
        <v>0</v>
      </c>
      <c r="L89" s="42">
        <f t="shared" ref="L89" si="86">ROUND(L88,0)</f>
        <v>0</v>
      </c>
      <c r="M89" s="42">
        <f t="shared" ref="M89" si="87">ROUND(M88,0)</f>
        <v>0</v>
      </c>
      <c r="N89" s="42">
        <f t="shared" ref="N89" si="88">ROUND(N88,0)</f>
        <v>0</v>
      </c>
      <c r="O89" s="42">
        <f t="shared" ref="O89" si="89">ROUND(O88,0)</f>
        <v>0</v>
      </c>
      <c r="P89" s="9"/>
    </row>
    <row r="90" spans="2:16" s="6" customFormat="1" ht="30" customHeight="1" x14ac:dyDescent="0.2">
      <c r="B90" s="79"/>
      <c r="C90" s="24" t="s">
        <v>149</v>
      </c>
      <c r="D90" s="49"/>
      <c r="E90" s="49"/>
      <c r="F90" s="49"/>
      <c r="G90" s="49"/>
      <c r="H90" s="49"/>
      <c r="I90" s="49"/>
      <c r="J90" s="49"/>
      <c r="K90" s="49"/>
      <c r="L90" s="49"/>
      <c r="M90" s="49"/>
      <c r="N90" s="49"/>
      <c r="O90" s="49"/>
      <c r="P90" s="9" t="s">
        <v>19</v>
      </c>
    </row>
    <row r="91" spans="2:16" s="6" customFormat="1" ht="18" hidden="1" customHeight="1" x14ac:dyDescent="0.2">
      <c r="B91" s="63"/>
      <c r="C91" s="43" t="s">
        <v>150</v>
      </c>
      <c r="D91" s="75">
        <f>ROUND(D90,0)</f>
        <v>0</v>
      </c>
      <c r="E91" s="76"/>
      <c r="F91" s="76"/>
      <c r="G91" s="76"/>
      <c r="H91" s="76"/>
      <c r="I91" s="76"/>
      <c r="J91" s="76"/>
      <c r="K91" s="76"/>
      <c r="L91" s="76"/>
      <c r="M91" s="76"/>
      <c r="N91" s="76"/>
      <c r="O91" s="77"/>
      <c r="P91" s="9"/>
    </row>
    <row r="92" spans="2:16" s="6" customFormat="1" ht="18" customHeight="1" x14ac:dyDescent="0.3">
      <c r="B92" s="65" t="s">
        <v>124</v>
      </c>
      <c r="C92" s="62" t="s">
        <v>148</v>
      </c>
      <c r="D92" s="7" t="s">
        <v>7</v>
      </c>
      <c r="E92" s="7" t="s">
        <v>8</v>
      </c>
      <c r="F92" s="7" t="s">
        <v>9</v>
      </c>
      <c r="G92" s="7" t="s">
        <v>10</v>
      </c>
      <c r="H92" s="7" t="s">
        <v>11</v>
      </c>
      <c r="I92" s="7" t="s">
        <v>12</v>
      </c>
      <c r="J92" s="7" t="s">
        <v>13</v>
      </c>
      <c r="K92" s="7" t="s">
        <v>14</v>
      </c>
      <c r="L92" s="7" t="s">
        <v>15</v>
      </c>
      <c r="M92" s="7" t="s">
        <v>16</v>
      </c>
      <c r="N92" s="7" t="s">
        <v>17</v>
      </c>
      <c r="O92" s="7" t="s">
        <v>18</v>
      </c>
      <c r="P92" s="8"/>
    </row>
    <row r="93" spans="2:16" s="6" customFormat="1" ht="18" customHeight="1" x14ac:dyDescent="0.2">
      <c r="B93" s="65"/>
      <c r="C93" s="63"/>
      <c r="D93" s="13">
        <f>SUM(D25,D33,D41,D49,D57,D65,D73,D81,D89)</f>
        <v>0</v>
      </c>
      <c r="E93" s="39">
        <f t="shared" ref="E93:O93" si="90">SUM(E25,E33,E41,E49,E57,E65,E73,E81,E89)</f>
        <v>0</v>
      </c>
      <c r="F93" s="39">
        <f t="shared" si="90"/>
        <v>0</v>
      </c>
      <c r="G93" s="39">
        <f t="shared" si="90"/>
        <v>0</v>
      </c>
      <c r="H93" s="39">
        <f t="shared" si="90"/>
        <v>0</v>
      </c>
      <c r="I93" s="39">
        <f t="shared" si="90"/>
        <v>0</v>
      </c>
      <c r="J93" s="39">
        <f t="shared" si="90"/>
        <v>0</v>
      </c>
      <c r="K93" s="39">
        <f t="shared" si="90"/>
        <v>0</v>
      </c>
      <c r="L93" s="39">
        <f t="shared" si="90"/>
        <v>0</v>
      </c>
      <c r="M93" s="39">
        <f t="shared" si="90"/>
        <v>0</v>
      </c>
      <c r="N93" s="39">
        <f t="shared" si="90"/>
        <v>0</v>
      </c>
      <c r="O93" s="39">
        <f t="shared" si="90"/>
        <v>0</v>
      </c>
      <c r="P93" s="9" t="s">
        <v>19</v>
      </c>
    </row>
    <row r="94" spans="2:16" s="6" customFormat="1" ht="30" customHeight="1" x14ac:dyDescent="0.2">
      <c r="B94" s="65"/>
      <c r="C94" s="24" t="s">
        <v>149</v>
      </c>
      <c r="D94" s="69">
        <f>SUM(D27,D35,D43,D51,D59,D67,D75,D83,D91)</f>
        <v>0</v>
      </c>
      <c r="E94" s="69"/>
      <c r="F94" s="69"/>
      <c r="G94" s="69"/>
      <c r="H94" s="69"/>
      <c r="I94" s="69"/>
      <c r="J94" s="69"/>
      <c r="K94" s="69"/>
      <c r="L94" s="69"/>
      <c r="M94" s="69"/>
      <c r="N94" s="69"/>
      <c r="O94" s="69"/>
      <c r="P94" s="9" t="s">
        <v>19</v>
      </c>
    </row>
    <row r="95" spans="2:16" s="6" customFormat="1" ht="18" customHeight="1" x14ac:dyDescent="0.2">
      <c r="B95" s="14"/>
    </row>
    <row r="96" spans="2:16" s="6" customFormat="1" ht="18" customHeight="1" x14ac:dyDescent="0.2">
      <c r="B96" s="15" t="s">
        <v>145</v>
      </c>
    </row>
    <row r="97" spans="2:16" s="6" customFormat="1" ht="18" customHeight="1" x14ac:dyDescent="0.2">
      <c r="B97" s="65" t="s">
        <v>0</v>
      </c>
      <c r="C97" s="65"/>
      <c r="D97" s="65" t="s">
        <v>20</v>
      </c>
      <c r="E97" s="65"/>
      <c r="F97" s="65"/>
      <c r="G97" s="65"/>
      <c r="H97" s="65"/>
      <c r="I97" s="65"/>
      <c r="J97" s="65"/>
      <c r="K97" s="65"/>
      <c r="L97" s="65"/>
      <c r="M97" s="65"/>
      <c r="N97" s="65"/>
      <c r="O97" s="65"/>
      <c r="P97" s="7" t="s">
        <v>1</v>
      </c>
    </row>
    <row r="98" spans="2:16" s="6" customFormat="1" ht="18" customHeight="1" x14ac:dyDescent="0.2">
      <c r="B98" s="65" t="s">
        <v>98</v>
      </c>
      <c r="C98" s="65"/>
      <c r="D98" s="55"/>
      <c r="E98" s="56"/>
      <c r="F98" s="56"/>
      <c r="G98" s="56"/>
      <c r="H98" s="56"/>
      <c r="I98" s="56"/>
      <c r="J98" s="56"/>
      <c r="K98" s="56"/>
      <c r="L98" s="56"/>
      <c r="M98" s="56"/>
      <c r="N98" s="56"/>
      <c r="O98" s="57"/>
      <c r="P98" s="16"/>
    </row>
    <row r="99" spans="2:16" s="6" customFormat="1" ht="18" customHeight="1" x14ac:dyDescent="0.2">
      <c r="B99" s="50" t="s">
        <v>135</v>
      </c>
      <c r="C99" s="51"/>
      <c r="D99" s="58" t="str">
        <f>IF('入力欄(基本情報)'!C29="","",'入力欄(基本情報)'!C29)</f>
        <v/>
      </c>
      <c r="E99" s="59"/>
      <c r="F99" s="59"/>
      <c r="G99" s="59"/>
      <c r="H99" s="59"/>
      <c r="I99" s="59"/>
      <c r="J99" s="59"/>
      <c r="K99" s="59"/>
      <c r="L99" s="59"/>
      <c r="M99" s="59"/>
      <c r="N99" s="59"/>
      <c r="O99" s="60"/>
      <c r="P99" s="11"/>
    </row>
    <row r="100" spans="2:16" s="6" customFormat="1" ht="18" customHeight="1" x14ac:dyDescent="0.2">
      <c r="B100" s="50" t="s">
        <v>137</v>
      </c>
      <c r="C100" s="51"/>
      <c r="D100" s="58" t="str">
        <f>IF('入力欄(基本情報)'!C30="","",'入力欄(基本情報)'!C30)</f>
        <v/>
      </c>
      <c r="E100" s="59"/>
      <c r="F100" s="59"/>
      <c r="G100" s="59"/>
      <c r="H100" s="59"/>
      <c r="I100" s="59"/>
      <c r="J100" s="59"/>
      <c r="K100" s="59"/>
      <c r="L100" s="59"/>
      <c r="M100" s="59"/>
      <c r="N100" s="59"/>
      <c r="O100" s="60"/>
      <c r="P100" s="11"/>
    </row>
    <row r="101" spans="2:16" s="6" customFormat="1" ht="18" customHeight="1" x14ac:dyDescent="0.3">
      <c r="B101" s="50" t="s">
        <v>138</v>
      </c>
      <c r="C101" s="51"/>
      <c r="D101" s="55"/>
      <c r="E101" s="56"/>
      <c r="F101" s="56"/>
      <c r="G101" s="56"/>
      <c r="H101" s="56"/>
      <c r="I101" s="56"/>
      <c r="J101" s="56"/>
      <c r="K101" s="56"/>
      <c r="L101" s="56"/>
      <c r="M101" s="56"/>
      <c r="N101" s="56"/>
      <c r="O101" s="57"/>
      <c r="P101" s="8"/>
    </row>
    <row r="102" spans="2:16" s="6" customFormat="1" ht="18" customHeight="1" x14ac:dyDescent="0.3">
      <c r="B102" s="52" t="s">
        <v>146</v>
      </c>
      <c r="C102" s="52"/>
      <c r="D102" s="7" t="s">
        <v>7</v>
      </c>
      <c r="E102" s="7" t="s">
        <v>8</v>
      </c>
      <c r="F102" s="7" t="s">
        <v>9</v>
      </c>
      <c r="G102" s="7" t="s">
        <v>10</v>
      </c>
      <c r="H102" s="7" t="s">
        <v>11</v>
      </c>
      <c r="I102" s="7" t="s">
        <v>12</v>
      </c>
      <c r="J102" s="7" t="s">
        <v>13</v>
      </c>
      <c r="K102" s="7" t="s">
        <v>14</v>
      </c>
      <c r="L102" s="7" t="s">
        <v>15</v>
      </c>
      <c r="M102" s="7" t="s">
        <v>16</v>
      </c>
      <c r="N102" s="7" t="s">
        <v>17</v>
      </c>
      <c r="O102" s="7" t="s">
        <v>18</v>
      </c>
      <c r="P102" s="8"/>
    </row>
    <row r="103" spans="2:16" s="6" customFormat="1" ht="18" customHeight="1" x14ac:dyDescent="0.2">
      <c r="B103" s="52"/>
      <c r="C103" s="52"/>
      <c r="D103" s="45" t="e">
        <f>MIN(D15,ROUND($D$106*D15/$D$16,0))</f>
        <v>#DIV/0!</v>
      </c>
      <c r="E103" s="45" t="e">
        <f t="shared" ref="E103:O103" si="91">MIN(E15,ROUND($D$105*E15/$D$16,0))</f>
        <v>#DIV/0!</v>
      </c>
      <c r="F103" s="45" t="e">
        <f t="shared" si="91"/>
        <v>#DIV/0!</v>
      </c>
      <c r="G103" s="45" t="e">
        <f t="shared" si="91"/>
        <v>#DIV/0!</v>
      </c>
      <c r="H103" s="45" t="e">
        <f t="shared" si="91"/>
        <v>#DIV/0!</v>
      </c>
      <c r="I103" s="45" t="e">
        <f t="shared" si="91"/>
        <v>#DIV/0!</v>
      </c>
      <c r="J103" s="45" t="e">
        <f t="shared" si="91"/>
        <v>#DIV/0!</v>
      </c>
      <c r="K103" s="45" t="e">
        <f t="shared" si="91"/>
        <v>#DIV/0!</v>
      </c>
      <c r="L103" s="45" t="e">
        <f t="shared" si="91"/>
        <v>#DIV/0!</v>
      </c>
      <c r="M103" s="45" t="e">
        <f t="shared" si="91"/>
        <v>#DIV/0!</v>
      </c>
      <c r="N103" s="45" t="e">
        <f t="shared" si="91"/>
        <v>#DIV/0!</v>
      </c>
      <c r="O103" s="45" t="e">
        <f t="shared" si="91"/>
        <v>#DIV/0!</v>
      </c>
      <c r="P103" s="9" t="s">
        <v>19</v>
      </c>
    </row>
    <row r="104" spans="2:16" s="6" customFormat="1" ht="18" hidden="1" customHeight="1" x14ac:dyDescent="0.2">
      <c r="B104" s="53" t="s">
        <v>150</v>
      </c>
      <c r="C104" s="54"/>
      <c r="D104" s="42" t="e">
        <f>ROUND(D103,0)</f>
        <v>#DIV/0!</v>
      </c>
      <c r="E104" s="42" t="e">
        <f t="shared" ref="E104:O104" si="92">ROUND(E103,0)</f>
        <v>#DIV/0!</v>
      </c>
      <c r="F104" s="42" t="e">
        <f t="shared" si="92"/>
        <v>#DIV/0!</v>
      </c>
      <c r="G104" s="42" t="e">
        <f t="shared" si="92"/>
        <v>#DIV/0!</v>
      </c>
      <c r="H104" s="42" t="e">
        <f t="shared" si="92"/>
        <v>#DIV/0!</v>
      </c>
      <c r="I104" s="42" t="e">
        <f t="shared" si="92"/>
        <v>#DIV/0!</v>
      </c>
      <c r="J104" s="42" t="e">
        <f t="shared" si="92"/>
        <v>#DIV/0!</v>
      </c>
      <c r="K104" s="42" t="e">
        <f t="shared" si="92"/>
        <v>#DIV/0!</v>
      </c>
      <c r="L104" s="42" t="e">
        <f t="shared" si="92"/>
        <v>#DIV/0!</v>
      </c>
      <c r="M104" s="42" t="e">
        <f t="shared" si="92"/>
        <v>#DIV/0!</v>
      </c>
      <c r="N104" s="42" t="e">
        <f t="shared" si="92"/>
        <v>#DIV/0!</v>
      </c>
      <c r="O104" s="42" t="e">
        <f t="shared" si="92"/>
        <v>#DIV/0!</v>
      </c>
      <c r="P104" s="9"/>
    </row>
    <row r="105" spans="2:16" s="6" customFormat="1" ht="30" customHeight="1" x14ac:dyDescent="0.2">
      <c r="B105" s="52" t="s">
        <v>147</v>
      </c>
      <c r="C105" s="52"/>
      <c r="D105" s="49"/>
      <c r="E105" s="49"/>
      <c r="F105" s="49"/>
      <c r="G105" s="49"/>
      <c r="H105" s="49"/>
      <c r="I105" s="49"/>
      <c r="J105" s="49"/>
      <c r="K105" s="49"/>
      <c r="L105" s="49"/>
      <c r="M105" s="49"/>
      <c r="N105" s="49"/>
      <c r="O105" s="49"/>
      <c r="P105" s="9" t="s">
        <v>19</v>
      </c>
    </row>
    <row r="106" spans="2:16" s="6" customFormat="1" ht="19.95" hidden="1" customHeight="1" x14ac:dyDescent="0.2">
      <c r="B106" s="80" t="s">
        <v>150</v>
      </c>
      <c r="C106" s="80"/>
      <c r="D106" s="81">
        <f>ROUND(D105,0)</f>
        <v>0</v>
      </c>
      <c r="E106" s="80"/>
      <c r="F106" s="80"/>
      <c r="G106" s="80"/>
      <c r="H106" s="80"/>
      <c r="I106" s="80"/>
      <c r="J106" s="80"/>
      <c r="K106" s="80"/>
      <c r="L106" s="80"/>
      <c r="M106" s="80"/>
      <c r="N106" s="80"/>
      <c r="O106" s="80"/>
      <c r="P106" s="16"/>
    </row>
    <row r="107" spans="2:16" s="6" customFormat="1" ht="19.95" customHeight="1" x14ac:dyDescent="0.2"/>
    <row r="108" spans="2:16" s="6" customFormat="1" ht="19.95" customHeight="1" x14ac:dyDescent="0.2"/>
    <row r="109" spans="2:16" s="6" customFormat="1" ht="19.95" customHeight="1" x14ac:dyDescent="0.2"/>
    <row r="110" spans="2:16" s="6" customFormat="1" ht="19.95" customHeight="1" x14ac:dyDescent="0.2"/>
    <row r="111" spans="2:16" s="6" customFormat="1" ht="19.95" customHeight="1" x14ac:dyDescent="0.2"/>
    <row r="112" spans="2:16" s="6" customFormat="1" ht="19.95" customHeight="1" x14ac:dyDescent="0.2"/>
    <row r="113" s="6" customFormat="1" ht="19.95" customHeight="1" x14ac:dyDescent="0.2"/>
    <row r="114" s="6" customFormat="1" ht="19.95" customHeight="1" x14ac:dyDescent="0.2"/>
    <row r="115" s="6" customFormat="1" ht="19.95" customHeight="1" x14ac:dyDescent="0.2"/>
    <row r="116" s="6" customFormat="1" ht="19.95" customHeight="1" x14ac:dyDescent="0.2"/>
    <row r="117" s="6" customFormat="1" ht="19.95" customHeight="1" x14ac:dyDescent="0.2"/>
    <row r="118" s="6" customFormat="1" ht="19.95" customHeight="1" x14ac:dyDescent="0.2"/>
    <row r="119" s="6" customFormat="1" ht="19.95" customHeight="1" x14ac:dyDescent="0.2"/>
    <row r="120" s="6" customFormat="1" ht="19.95" customHeight="1" x14ac:dyDescent="0.2"/>
    <row r="121" s="6" customFormat="1" ht="19.95" customHeight="1" x14ac:dyDescent="0.2"/>
    <row r="122" s="6" customFormat="1" ht="19.95" customHeight="1" x14ac:dyDescent="0.2"/>
    <row r="123" s="6" customFormat="1" ht="19.95" customHeight="1" x14ac:dyDescent="0.2"/>
    <row r="124" s="6" customFormat="1" ht="19.95" customHeight="1" x14ac:dyDescent="0.2"/>
    <row r="125" s="6" customFormat="1" ht="19.95" customHeight="1" x14ac:dyDescent="0.2"/>
    <row r="126" s="6" customFormat="1" ht="19.95" customHeight="1" x14ac:dyDescent="0.2"/>
    <row r="127" s="6" customFormat="1" ht="19.95" customHeight="1" x14ac:dyDescent="0.2"/>
    <row r="128" s="6" customFormat="1" ht="19.95" customHeight="1" x14ac:dyDescent="0.2"/>
    <row r="129" s="6" customFormat="1" ht="19.95" customHeight="1" x14ac:dyDescent="0.2"/>
    <row r="130" s="6" customFormat="1" ht="19.95" customHeight="1" x14ac:dyDescent="0.2"/>
    <row r="131" s="6" customFormat="1" ht="19.95" customHeight="1" x14ac:dyDescent="0.2"/>
    <row r="132" s="6" customFormat="1" ht="19.95" customHeight="1" x14ac:dyDescent="0.2"/>
    <row r="133" s="6" customFormat="1" ht="19.95" customHeight="1" x14ac:dyDescent="0.2"/>
    <row r="134" s="6" customFormat="1" ht="19.95" customHeight="1" x14ac:dyDescent="0.2"/>
    <row r="135" s="6" customFormat="1" ht="19.95" customHeight="1" x14ac:dyDescent="0.2"/>
    <row r="136" s="6" customFormat="1" ht="19.95" customHeight="1" x14ac:dyDescent="0.2"/>
  </sheetData>
  <sheetProtection algorithmName="SHA-512" hashValue="27bZ4msNd5FO/Dx/dUuNqtR200WF33+B2k6+Zv5jyEHE8KOtuZBLCz3aOTspAYbchwI1OU16B4HZd4wMcq5rSg==" saltValue="2l84DWVf3socsxxqVIeW4g==" spinCount="100000" sheet="1" objects="1" scenarios="1"/>
  <mergeCells count="102">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D29:O29"/>
    <mergeCell ref="C23:C24"/>
    <mergeCell ref="D26:O26"/>
    <mergeCell ref="D19:O19"/>
    <mergeCell ref="D22:O22"/>
    <mergeCell ref="D30:O30"/>
    <mergeCell ref="C31:C32"/>
    <mergeCell ref="D34:O34"/>
    <mergeCell ref="D20:O20"/>
    <mergeCell ref="D21:O21"/>
    <mergeCell ref="D27:O27"/>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s>
  <phoneticPr fontId="2"/>
  <conditionalFormatting sqref="D12:O12">
    <cfRule type="cellIs" dxfId="13" priority="59" operator="greaterThan">
      <formula>$D$10</formula>
    </cfRule>
  </conditionalFormatting>
  <conditionalFormatting sqref="D14">
    <cfRule type="cellIs" dxfId="12" priority="47" operator="greaterThan">
      <formula>D12</formula>
    </cfRule>
  </conditionalFormatting>
  <conditionalFormatting sqref="E14">
    <cfRule type="cellIs" dxfId="11" priority="24" operator="greaterThan">
      <formula>E12</formula>
    </cfRule>
  </conditionalFormatting>
  <conditionalFormatting sqref="F14">
    <cfRule type="cellIs" dxfId="10" priority="23" operator="greaterThan">
      <formula>F12</formula>
    </cfRule>
  </conditionalFormatting>
  <conditionalFormatting sqref="G14">
    <cfRule type="cellIs" dxfId="9" priority="22" operator="greaterThan">
      <formula>G12</formula>
    </cfRule>
  </conditionalFormatting>
  <conditionalFormatting sqref="H14">
    <cfRule type="cellIs" dxfId="8" priority="21" operator="greaterThan">
      <formula>H12</formula>
    </cfRule>
  </conditionalFormatting>
  <conditionalFormatting sqref="I14">
    <cfRule type="cellIs" dxfId="7" priority="20" operator="greaterThan">
      <formula>I12</formula>
    </cfRule>
  </conditionalFormatting>
  <conditionalFormatting sqref="J14">
    <cfRule type="cellIs" dxfId="6" priority="19" operator="greaterThan">
      <formula>J12</formula>
    </cfRule>
  </conditionalFormatting>
  <conditionalFormatting sqref="K14">
    <cfRule type="cellIs" dxfId="5" priority="18" operator="greaterThan">
      <formula>K12</formula>
    </cfRule>
  </conditionalFormatting>
  <conditionalFormatting sqref="L14">
    <cfRule type="cellIs" dxfId="4" priority="17" operator="greaterThan">
      <formula>L12</formula>
    </cfRule>
  </conditionalFormatting>
  <conditionalFormatting sqref="M14">
    <cfRule type="cellIs" dxfId="3" priority="16" operator="greaterThan">
      <formula>M12</formula>
    </cfRule>
  </conditionalFormatting>
  <conditionalFormatting sqref="N14">
    <cfRule type="cellIs" dxfId="2" priority="15" operator="greaterThan">
      <formula>N12</formula>
    </cfRule>
  </conditionalFormatting>
  <conditionalFormatting sqref="O14">
    <cfRule type="cellIs" dxfId="1" priority="14" operator="greaterThan">
      <formula>O12</formula>
    </cfRule>
  </conditionalFormatting>
  <conditionalFormatting sqref="D105:O105">
    <cfRule type="cellIs" dxfId="0"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24:O24 D26:O26 D32:O32 D40:O40 D48:O48 D56:O56 D64:O64 D72:O72 D80:O80 D88:O88"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4B738909-BE91-42EB-B4C6-1077F9ED0C2C}">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25:O25 D27:O27 D33:O33 D35:O35 D41:O41 D43:O43 D49:O49 D51:O51 D57:O57 D59:O59 D65:O65 D67:O67 D73:O73 D81:O81 D75:O75 D83:O83 D89:O89 D91:O91 D103:O104"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zoomScale="80" zoomScaleNormal="80" workbookViewId="0">
      <selection sqref="A1:D1"/>
    </sheetView>
  </sheetViews>
  <sheetFormatPr defaultColWidth="8.88671875" defaultRowHeight="15" x14ac:dyDescent="0.3"/>
  <cols>
    <col min="1" max="3" width="14.77734375" style="26" customWidth="1"/>
    <col min="4" max="4" width="16.77734375" style="26" customWidth="1"/>
    <col min="5" max="16" width="10.77734375" style="14" customWidth="1"/>
    <col min="17" max="16384" width="8.88671875" style="4"/>
  </cols>
  <sheetData>
    <row r="1" spans="1:17" ht="16.2" x14ac:dyDescent="0.3">
      <c r="A1" s="48" t="s">
        <v>155</v>
      </c>
      <c r="B1" s="48"/>
      <c r="C1" s="48"/>
      <c r="D1" s="48"/>
    </row>
    <row r="2" spans="1:17" ht="16.2" x14ac:dyDescent="0.3">
      <c r="A2" s="82"/>
      <c r="B2" s="82"/>
      <c r="C2" s="82"/>
    </row>
    <row r="4" spans="1:17" ht="16.2" x14ac:dyDescent="0.3">
      <c r="A4" s="84" t="s">
        <v>156</v>
      </c>
      <c r="B4" s="84"/>
      <c r="C4" s="84"/>
      <c r="D4" s="84"/>
      <c r="E4" s="84"/>
      <c r="F4" s="84"/>
      <c r="G4" s="84"/>
      <c r="H4" s="84"/>
      <c r="I4" s="84"/>
      <c r="J4" s="84"/>
      <c r="K4" s="84"/>
      <c r="L4" s="84"/>
      <c r="M4" s="84"/>
      <c r="N4" s="84"/>
      <c r="O4" s="84"/>
      <c r="P4" s="84"/>
      <c r="Q4" s="84"/>
    </row>
    <row r="5" spans="1:17" ht="16.2" x14ac:dyDescent="0.3">
      <c r="A5" s="27"/>
      <c r="B5" s="27"/>
      <c r="C5" s="27"/>
      <c r="D5" s="27"/>
      <c r="E5" s="28"/>
      <c r="F5" s="28"/>
      <c r="G5" s="28"/>
      <c r="H5" s="28"/>
      <c r="I5" s="28"/>
      <c r="J5" s="28"/>
      <c r="K5" s="28"/>
      <c r="L5" s="28"/>
      <c r="M5" s="28"/>
      <c r="N5" s="28"/>
      <c r="O5" s="28"/>
      <c r="P5" s="28"/>
      <c r="Q5" s="29"/>
    </row>
    <row r="6" spans="1:17" ht="16.2" x14ac:dyDescent="0.3">
      <c r="A6" s="84" t="s">
        <v>51</v>
      </c>
      <c r="B6" s="84"/>
      <c r="C6" s="84"/>
      <c r="D6" s="84"/>
      <c r="E6" s="84"/>
      <c r="F6" s="84"/>
      <c r="G6" s="84"/>
      <c r="H6" s="84"/>
      <c r="I6" s="84"/>
      <c r="J6" s="84"/>
      <c r="K6" s="84"/>
      <c r="L6" s="84"/>
      <c r="M6" s="84"/>
      <c r="N6" s="84"/>
      <c r="O6" s="84"/>
      <c r="P6" s="84"/>
      <c r="Q6" s="84"/>
    </row>
    <row r="10" spans="1:17" ht="15.6" thickBot="1" x14ac:dyDescent="0.35"/>
    <row r="11" spans="1:17" ht="15.6" thickBot="1" x14ac:dyDescent="0.35">
      <c r="A11" s="90" t="s">
        <v>0</v>
      </c>
      <c r="B11" s="90"/>
      <c r="C11" s="90"/>
      <c r="D11" s="90"/>
      <c r="E11" s="94"/>
      <c r="F11" s="94"/>
      <c r="G11" s="94"/>
      <c r="H11" s="94"/>
      <c r="I11" s="94"/>
      <c r="J11" s="94"/>
      <c r="K11" s="94"/>
      <c r="L11" s="94"/>
      <c r="M11" s="94"/>
      <c r="N11" s="94"/>
      <c r="O11" s="94"/>
      <c r="P11" s="94"/>
    </row>
    <row r="12" spans="1:17" ht="15.6" thickBot="1" x14ac:dyDescent="0.35">
      <c r="A12" s="83" t="s">
        <v>52</v>
      </c>
      <c r="B12" s="83"/>
      <c r="C12" s="83"/>
      <c r="D12" s="83"/>
      <c r="E12" s="89" t="str">
        <f>IF('入力欄(基本情報)'!C5="","",'入力欄(基本情報)'!C5)</f>
        <v>電源等差替への申込</v>
      </c>
      <c r="F12" s="89"/>
      <c r="G12" s="89"/>
      <c r="H12" s="89"/>
      <c r="I12" s="89"/>
      <c r="J12" s="89"/>
      <c r="K12" s="89"/>
      <c r="L12" s="89"/>
      <c r="M12" s="89"/>
      <c r="N12" s="89"/>
      <c r="O12" s="89"/>
      <c r="P12" s="89"/>
    </row>
    <row r="13" spans="1:17" ht="15.6" thickBot="1" x14ac:dyDescent="0.35">
      <c r="A13" s="83" t="s">
        <v>53</v>
      </c>
      <c r="B13" s="83"/>
      <c r="C13" s="83"/>
      <c r="D13" s="83"/>
      <c r="E13" s="89" t="str">
        <f>IF('入力欄(基本情報)'!C6="","",'入力欄(基本情報)'!C6)</f>
        <v>差替元電源等</v>
      </c>
      <c r="F13" s="89"/>
      <c r="G13" s="89"/>
      <c r="H13" s="89"/>
      <c r="I13" s="89"/>
      <c r="J13" s="89"/>
      <c r="K13" s="89"/>
      <c r="L13" s="89"/>
      <c r="M13" s="89"/>
      <c r="N13" s="89"/>
      <c r="O13" s="89"/>
      <c r="P13" s="89"/>
    </row>
    <row r="14" spans="1:17" ht="15.6" thickBot="1" x14ac:dyDescent="0.35">
      <c r="A14" s="85" t="s">
        <v>54</v>
      </c>
      <c r="B14" s="85"/>
      <c r="C14" s="85"/>
      <c r="D14" s="85"/>
      <c r="E14" s="96"/>
      <c r="F14" s="96"/>
      <c r="G14" s="96"/>
      <c r="H14" s="96"/>
      <c r="I14" s="96"/>
      <c r="J14" s="96"/>
      <c r="K14" s="96"/>
      <c r="L14" s="96"/>
      <c r="M14" s="96"/>
      <c r="N14" s="96"/>
      <c r="O14" s="96"/>
      <c r="P14" s="96"/>
    </row>
    <row r="15" spans="1:17" ht="15.6" thickBot="1" x14ac:dyDescent="0.35">
      <c r="A15" s="86" t="s">
        <v>55</v>
      </c>
      <c r="B15" s="87"/>
      <c r="C15" s="87"/>
      <c r="D15" s="88"/>
      <c r="E15" s="97" t="str">
        <f>IF('入力欄(基本情報)'!C7="","",'入力欄(基本情報)'!C7)</f>
        <v/>
      </c>
      <c r="F15" s="98"/>
      <c r="G15" s="98"/>
      <c r="H15" s="98"/>
      <c r="I15" s="98"/>
      <c r="J15" s="98"/>
      <c r="K15" s="98"/>
      <c r="L15" s="98"/>
      <c r="M15" s="98"/>
      <c r="N15" s="98"/>
      <c r="O15" s="98"/>
      <c r="P15" s="99"/>
    </row>
    <row r="16" spans="1:17" ht="15.6" thickBot="1" x14ac:dyDescent="0.35">
      <c r="A16" s="83" t="s">
        <v>56</v>
      </c>
      <c r="B16" s="83"/>
      <c r="C16" s="83"/>
      <c r="D16" s="83"/>
      <c r="E16" s="89" t="str">
        <f>IF('入力欄(基本情報)'!C8="","",'入力欄(基本情報)'!C8)</f>
        <v/>
      </c>
      <c r="F16" s="89"/>
      <c r="G16" s="89"/>
      <c r="H16" s="89"/>
      <c r="I16" s="89"/>
      <c r="J16" s="89"/>
      <c r="K16" s="89"/>
      <c r="L16" s="89"/>
      <c r="M16" s="89"/>
      <c r="N16" s="89"/>
      <c r="O16" s="89"/>
      <c r="P16" s="89"/>
    </row>
    <row r="17" spans="1:16" ht="15.6" thickBot="1" x14ac:dyDescent="0.35">
      <c r="A17" s="83" t="s">
        <v>57</v>
      </c>
      <c r="B17" s="83"/>
      <c r="C17" s="83"/>
      <c r="D17" s="83"/>
      <c r="E17" s="89" t="str">
        <f>IF('入力欄(基本情報)'!C9="","",'入力欄(基本情報)'!C9)</f>
        <v/>
      </c>
      <c r="F17" s="89"/>
      <c r="G17" s="89"/>
      <c r="H17" s="89"/>
      <c r="I17" s="89"/>
      <c r="J17" s="89"/>
      <c r="K17" s="89"/>
      <c r="L17" s="89"/>
      <c r="M17" s="89"/>
      <c r="N17" s="89"/>
      <c r="O17" s="89"/>
      <c r="P17" s="89"/>
    </row>
    <row r="18" spans="1:16" ht="15.6" thickBot="1" x14ac:dyDescent="0.35">
      <c r="A18" s="83" t="s">
        <v>58</v>
      </c>
      <c r="B18" s="83"/>
      <c r="C18" s="83"/>
      <c r="D18" s="83"/>
      <c r="E18" s="89" t="str">
        <f>IF('入力欄(基本情報)'!C12="","",'入力欄(基本情報)'!C12)</f>
        <v/>
      </c>
      <c r="F18" s="89"/>
      <c r="G18" s="89"/>
      <c r="H18" s="89"/>
      <c r="I18" s="89"/>
      <c r="J18" s="89"/>
      <c r="K18" s="89"/>
      <c r="L18" s="89"/>
      <c r="M18" s="89"/>
      <c r="N18" s="89"/>
      <c r="O18" s="89"/>
      <c r="P18" s="89"/>
    </row>
    <row r="19" spans="1:16" ht="15.6" thickBot="1" x14ac:dyDescent="0.35">
      <c r="A19" s="83" t="s">
        <v>59</v>
      </c>
      <c r="B19" s="83"/>
      <c r="C19" s="83"/>
      <c r="D19" s="83"/>
      <c r="E19" s="89" t="str">
        <f>IF('入力欄(基本情報)'!C13="","",'入力欄(基本情報)'!C13)</f>
        <v/>
      </c>
      <c r="F19" s="89"/>
      <c r="G19" s="89"/>
      <c r="H19" s="89"/>
      <c r="I19" s="89"/>
      <c r="J19" s="89"/>
      <c r="K19" s="89"/>
      <c r="L19" s="89"/>
      <c r="M19" s="89"/>
      <c r="N19" s="89"/>
      <c r="O19" s="89"/>
      <c r="P19" s="89"/>
    </row>
    <row r="20" spans="1:16" ht="15.6" thickBot="1" x14ac:dyDescent="0.35">
      <c r="A20" s="83" t="s">
        <v>60</v>
      </c>
      <c r="B20" s="83"/>
      <c r="C20" s="83"/>
      <c r="D20" s="83"/>
      <c r="E20" s="89" t="s">
        <v>157</v>
      </c>
      <c r="F20" s="89"/>
      <c r="G20" s="89"/>
      <c r="H20" s="89"/>
      <c r="I20" s="89"/>
      <c r="J20" s="89"/>
      <c r="K20" s="89"/>
      <c r="L20" s="89"/>
      <c r="M20" s="89"/>
      <c r="N20" s="89"/>
      <c r="O20" s="89"/>
      <c r="P20" s="89"/>
    </row>
    <row r="21" spans="1:16" ht="15.6" thickBot="1" x14ac:dyDescent="0.35">
      <c r="A21" s="83" t="s">
        <v>61</v>
      </c>
      <c r="B21" s="83"/>
      <c r="C21" s="83"/>
      <c r="D21" s="83"/>
      <c r="E21" s="89" t="str">
        <f>IF('入力欄(基本情報)'!C10="","",'入力欄(基本情報)'!C10)</f>
        <v>安定電源</v>
      </c>
      <c r="F21" s="89"/>
      <c r="G21" s="89"/>
      <c r="H21" s="89"/>
      <c r="I21" s="89"/>
      <c r="J21" s="89"/>
      <c r="K21" s="89"/>
      <c r="L21" s="89"/>
      <c r="M21" s="89"/>
      <c r="N21" s="89"/>
      <c r="O21" s="89"/>
      <c r="P21" s="89"/>
    </row>
    <row r="22" spans="1:16" ht="15.6" thickBot="1" x14ac:dyDescent="0.35">
      <c r="A22" s="83" t="s">
        <v>4</v>
      </c>
      <c r="B22" s="83"/>
      <c r="C22" s="83"/>
      <c r="D22" s="83"/>
      <c r="E22" s="89" t="str">
        <f>IF('入力欄(基本情報)'!C11="","",'入力欄(基本情報)'!C11)</f>
        <v/>
      </c>
      <c r="F22" s="89"/>
      <c r="G22" s="89"/>
      <c r="H22" s="89"/>
      <c r="I22" s="89"/>
      <c r="J22" s="89"/>
      <c r="K22" s="89"/>
      <c r="L22" s="89"/>
      <c r="M22" s="89"/>
      <c r="N22" s="89"/>
      <c r="O22" s="89"/>
      <c r="P22" s="89"/>
    </row>
    <row r="23" spans="1:16" ht="15.6" thickBot="1" x14ac:dyDescent="0.35">
      <c r="A23" s="83" t="s">
        <v>5</v>
      </c>
      <c r="B23" s="83"/>
      <c r="C23" s="83"/>
      <c r="D23" s="83"/>
      <c r="E23" s="89" t="str">
        <f>IF('入力欄(基本情報)'!C14="","",'入力欄(基本情報)'!C14)</f>
        <v/>
      </c>
      <c r="F23" s="89"/>
      <c r="G23" s="89"/>
      <c r="H23" s="89"/>
      <c r="I23" s="89"/>
      <c r="J23" s="89"/>
      <c r="K23" s="89"/>
      <c r="L23" s="89"/>
      <c r="M23" s="89"/>
      <c r="N23" s="89"/>
      <c r="O23" s="89"/>
      <c r="P23" s="89"/>
    </row>
    <row r="24" spans="1:16" ht="49.2" customHeight="1" thickBot="1" x14ac:dyDescent="0.35">
      <c r="A24" s="92" t="s">
        <v>64</v>
      </c>
      <c r="B24" s="90"/>
      <c r="C24" s="91" t="s">
        <v>62</v>
      </c>
      <c r="D24" s="83"/>
      <c r="E24" s="89" t="str">
        <f>IF('入力欄(基本情報)'!C30="","",'入力欄(基本情報)'!C30)</f>
        <v/>
      </c>
      <c r="F24" s="89"/>
      <c r="G24" s="89"/>
      <c r="H24" s="89"/>
      <c r="I24" s="89"/>
      <c r="J24" s="89"/>
      <c r="K24" s="89"/>
      <c r="L24" s="89"/>
      <c r="M24" s="89"/>
      <c r="N24" s="89"/>
      <c r="O24" s="89"/>
      <c r="P24" s="89"/>
    </row>
    <row r="25" spans="1:16" ht="15.6" thickBot="1" x14ac:dyDescent="0.35">
      <c r="A25" s="90"/>
      <c r="B25" s="90"/>
      <c r="C25" s="90" t="s">
        <v>63</v>
      </c>
      <c r="D25" s="90"/>
      <c r="E25" s="89" t="str">
        <f>IF('入力欄(基本情報)'!C31="","",'入力欄(基本情報)'!C31)</f>
        <v/>
      </c>
      <c r="F25" s="89"/>
      <c r="G25" s="89"/>
      <c r="H25" s="89"/>
      <c r="I25" s="89"/>
      <c r="J25" s="89"/>
      <c r="K25" s="89"/>
      <c r="L25" s="89"/>
      <c r="M25" s="89"/>
      <c r="N25" s="89"/>
      <c r="O25" s="89"/>
      <c r="P25" s="89"/>
    </row>
    <row r="26" spans="1:16" ht="15.6" thickBot="1" x14ac:dyDescent="0.35">
      <c r="A26" s="83" t="s">
        <v>65</v>
      </c>
      <c r="B26" s="83"/>
      <c r="C26" s="83"/>
      <c r="D26" s="83"/>
      <c r="E26" s="89" t="str">
        <f>IF('入力欄(差替情報)'!D98="","",'入力欄(差替情報)'!D98)</f>
        <v/>
      </c>
      <c r="F26" s="89"/>
      <c r="G26" s="89"/>
      <c r="H26" s="89"/>
      <c r="I26" s="89"/>
      <c r="J26" s="89"/>
      <c r="K26" s="89"/>
      <c r="L26" s="89"/>
      <c r="M26" s="89"/>
      <c r="N26" s="89"/>
      <c r="O26" s="89"/>
      <c r="P26" s="89"/>
    </row>
    <row r="27" spans="1:16" ht="15.6" thickBot="1" x14ac:dyDescent="0.35">
      <c r="A27" s="90" t="s">
        <v>151</v>
      </c>
      <c r="B27" s="90"/>
      <c r="C27" s="90"/>
      <c r="D27" s="90"/>
      <c r="E27" s="30" t="s">
        <v>7</v>
      </c>
      <c r="F27" s="30" t="s">
        <v>8</v>
      </c>
      <c r="G27" s="30" t="s">
        <v>9</v>
      </c>
      <c r="H27" s="30" t="s">
        <v>10</v>
      </c>
      <c r="I27" s="30" t="s">
        <v>11</v>
      </c>
      <c r="J27" s="30" t="s">
        <v>12</v>
      </c>
      <c r="K27" s="30" t="s">
        <v>13</v>
      </c>
      <c r="L27" s="30" t="s">
        <v>14</v>
      </c>
      <c r="M27" s="30" t="s">
        <v>15</v>
      </c>
      <c r="N27" s="30" t="s">
        <v>16</v>
      </c>
      <c r="O27" s="30" t="s">
        <v>17</v>
      </c>
      <c r="P27" s="30" t="s">
        <v>18</v>
      </c>
    </row>
    <row r="28" spans="1:16" ht="15.6" customHeight="1" thickBot="1" x14ac:dyDescent="0.35">
      <c r="A28" s="83" t="s">
        <v>66</v>
      </c>
      <c r="B28" s="83"/>
      <c r="C28" s="83"/>
      <c r="D28" s="83"/>
      <c r="E28" s="31" t="e">
        <f>IF('入力欄(差替情報)'!D104="",0,MIN('入力欄(差替情報)'!D104,'入力欄(差替情報)'!D14))</f>
        <v>#DIV/0!</v>
      </c>
      <c r="F28" s="36" t="e">
        <f>IF('入力欄(差替情報)'!E104="",0,MIN('入力欄(差替情報)'!E104,'入力欄(差替情報)'!E14))</f>
        <v>#DIV/0!</v>
      </c>
      <c r="G28" s="36" t="e">
        <f>IF('入力欄(差替情報)'!F104="",0,MIN('入力欄(差替情報)'!F104,'入力欄(差替情報)'!F14))</f>
        <v>#DIV/0!</v>
      </c>
      <c r="H28" s="36" t="e">
        <f>IF('入力欄(差替情報)'!G104="",0,MIN('入力欄(差替情報)'!G104,'入力欄(差替情報)'!G14))</f>
        <v>#DIV/0!</v>
      </c>
      <c r="I28" s="36" t="e">
        <f>IF('入力欄(差替情報)'!H104="",0,MIN('入力欄(差替情報)'!H104,'入力欄(差替情報)'!H14))</f>
        <v>#DIV/0!</v>
      </c>
      <c r="J28" s="36" t="e">
        <f>IF('入力欄(差替情報)'!I104="",0,MIN('入力欄(差替情報)'!I104,'入力欄(差替情報)'!I14))</f>
        <v>#DIV/0!</v>
      </c>
      <c r="K28" s="36" t="e">
        <f>IF('入力欄(差替情報)'!J104="",0,MIN('入力欄(差替情報)'!J104,'入力欄(差替情報)'!J14))</f>
        <v>#DIV/0!</v>
      </c>
      <c r="L28" s="36" t="e">
        <f>IF('入力欄(差替情報)'!K104="",0,MIN('入力欄(差替情報)'!K104,'入力欄(差替情報)'!K14))</f>
        <v>#DIV/0!</v>
      </c>
      <c r="M28" s="36" t="e">
        <f>IF('入力欄(差替情報)'!L104="",0,MIN('入力欄(差替情報)'!L104,'入力欄(差替情報)'!L14))</f>
        <v>#DIV/0!</v>
      </c>
      <c r="N28" s="36" t="e">
        <f>IF('入力欄(差替情報)'!M104="",0,MIN('入力欄(差替情報)'!M104,'入力欄(差替情報)'!M14))</f>
        <v>#DIV/0!</v>
      </c>
      <c r="O28" s="36" t="e">
        <f>IF('入力欄(差替情報)'!N104="",0,MIN('入力欄(差替情報)'!N104,'入力欄(差替情報)'!N14))</f>
        <v>#DIV/0!</v>
      </c>
      <c r="P28" s="36" t="e">
        <f>IF('入力欄(差替情報)'!O104="",0,MIN('入力欄(差替情報)'!O104,'入力欄(差替情報)'!O14))</f>
        <v>#DIV/0!</v>
      </c>
    </row>
    <row r="29" spans="1:16" ht="15.6" thickBot="1" x14ac:dyDescent="0.35">
      <c r="A29" s="85" t="s">
        <v>67</v>
      </c>
      <c r="B29" s="85"/>
      <c r="C29" s="85"/>
      <c r="D29" s="85"/>
      <c r="E29" s="32"/>
      <c r="F29" s="32"/>
      <c r="G29" s="32"/>
      <c r="H29" s="32"/>
      <c r="I29" s="32"/>
      <c r="J29" s="32"/>
      <c r="K29" s="32"/>
      <c r="L29" s="32"/>
      <c r="M29" s="32"/>
      <c r="N29" s="32"/>
      <c r="O29" s="32"/>
      <c r="P29" s="32"/>
    </row>
    <row r="30" spans="1:16" ht="15.6" thickBot="1" x14ac:dyDescent="0.35">
      <c r="A30" s="91" t="s">
        <v>70</v>
      </c>
      <c r="B30" s="83"/>
      <c r="C30" s="30" t="s">
        <v>68</v>
      </c>
      <c r="D30" s="30" t="s">
        <v>69</v>
      </c>
      <c r="E30" s="101"/>
      <c r="F30" s="102"/>
      <c r="G30" s="102"/>
      <c r="H30" s="102"/>
      <c r="I30" s="102"/>
      <c r="J30" s="102"/>
      <c r="K30" s="102"/>
      <c r="L30" s="102"/>
      <c r="M30" s="102"/>
      <c r="N30" s="102"/>
      <c r="O30" s="102"/>
      <c r="P30" s="103"/>
    </row>
    <row r="31" spans="1:16" ht="15.6" thickBot="1" x14ac:dyDescent="0.35">
      <c r="A31" s="83"/>
      <c r="B31" s="83"/>
      <c r="C31" s="33"/>
      <c r="D31" s="33"/>
      <c r="E31" s="31">
        <f>'入力欄(差替情報)'!D93</f>
        <v>0</v>
      </c>
      <c r="F31" s="31">
        <f>'入力欄(差替情報)'!E93</f>
        <v>0</v>
      </c>
      <c r="G31" s="31">
        <f>'入力欄(差替情報)'!F93</f>
        <v>0</v>
      </c>
      <c r="H31" s="31">
        <f>'入力欄(差替情報)'!G93</f>
        <v>0</v>
      </c>
      <c r="I31" s="31">
        <f>'入力欄(差替情報)'!H93</f>
        <v>0</v>
      </c>
      <c r="J31" s="31">
        <f>'入力欄(差替情報)'!I93</f>
        <v>0</v>
      </c>
      <c r="K31" s="31">
        <f>'入力欄(差替情報)'!J93</f>
        <v>0</v>
      </c>
      <c r="L31" s="31">
        <f>'入力欄(差替情報)'!K93</f>
        <v>0</v>
      </c>
      <c r="M31" s="31">
        <f>'入力欄(差替情報)'!L93</f>
        <v>0</v>
      </c>
      <c r="N31" s="31">
        <f>'入力欄(差替情報)'!M93</f>
        <v>0</v>
      </c>
      <c r="O31" s="31">
        <f>'入力欄(差替情報)'!N93</f>
        <v>0</v>
      </c>
      <c r="P31" s="31">
        <f>'入力欄(差替情報)'!O93</f>
        <v>0</v>
      </c>
    </row>
    <row r="32" spans="1:16" ht="15.6" thickBot="1" x14ac:dyDescent="0.35">
      <c r="A32" s="93" t="s">
        <v>71</v>
      </c>
      <c r="B32" s="85"/>
      <c r="C32" s="34" t="s">
        <v>68</v>
      </c>
      <c r="D32" s="34" t="s">
        <v>69</v>
      </c>
      <c r="E32" s="104"/>
      <c r="F32" s="105"/>
      <c r="G32" s="105"/>
      <c r="H32" s="105"/>
      <c r="I32" s="105"/>
      <c r="J32" s="105"/>
      <c r="K32" s="105"/>
      <c r="L32" s="105"/>
      <c r="M32" s="105"/>
      <c r="N32" s="105"/>
      <c r="O32" s="105"/>
      <c r="P32" s="106"/>
    </row>
    <row r="33" spans="1:16" ht="15.6" thickBot="1" x14ac:dyDescent="0.35">
      <c r="A33" s="85"/>
      <c r="B33" s="85"/>
      <c r="C33" s="35"/>
      <c r="D33" s="35"/>
      <c r="E33" s="32"/>
      <c r="F33" s="32"/>
      <c r="G33" s="32"/>
      <c r="H33" s="32"/>
      <c r="I33" s="32"/>
      <c r="J33" s="32"/>
      <c r="K33" s="32"/>
      <c r="L33" s="32"/>
      <c r="M33" s="32"/>
      <c r="N33" s="32"/>
      <c r="O33" s="32"/>
      <c r="P33" s="32"/>
    </row>
    <row r="34" spans="1:16" ht="15.6" thickBot="1" x14ac:dyDescent="0.35">
      <c r="A34" s="92" t="s">
        <v>82</v>
      </c>
      <c r="B34" s="90"/>
      <c r="C34" s="83" t="s">
        <v>72</v>
      </c>
      <c r="D34" s="83"/>
      <c r="E34" s="95" t="str">
        <f>IF('入力欄(基本情報)'!C15="","",'入力欄(基本情報)'!C15)</f>
        <v/>
      </c>
      <c r="F34" s="95"/>
      <c r="G34" s="95"/>
      <c r="H34" s="95"/>
      <c r="I34" s="95"/>
      <c r="J34" s="95"/>
      <c r="K34" s="95"/>
      <c r="L34" s="95"/>
      <c r="M34" s="95"/>
      <c r="N34" s="95"/>
      <c r="O34" s="95"/>
      <c r="P34" s="95"/>
    </row>
    <row r="35" spans="1:16" ht="15.6" thickBot="1" x14ac:dyDescent="0.35">
      <c r="A35" s="90"/>
      <c r="B35" s="90"/>
      <c r="C35" s="83" t="s">
        <v>73</v>
      </c>
      <c r="D35" s="83"/>
      <c r="E35" s="95" t="str">
        <f>IF('入力欄(基本情報)'!C17="","",'入力欄(基本情報)'!C17)</f>
        <v/>
      </c>
      <c r="F35" s="95"/>
      <c r="G35" s="95"/>
      <c r="H35" s="95"/>
      <c r="I35" s="95"/>
      <c r="J35" s="95"/>
      <c r="K35" s="95"/>
      <c r="L35" s="95"/>
      <c r="M35" s="95"/>
      <c r="N35" s="95"/>
      <c r="O35" s="95"/>
      <c r="P35" s="95"/>
    </row>
    <row r="36" spans="1:16" ht="15.6" thickBot="1" x14ac:dyDescent="0.35">
      <c r="A36" s="90"/>
      <c r="B36" s="90"/>
      <c r="C36" s="83" t="s">
        <v>74</v>
      </c>
      <c r="D36" s="83"/>
      <c r="E36" s="95" t="str">
        <f>IF('入力欄(基本情報)'!C26="","",'入力欄(基本情報)'!C26)</f>
        <v/>
      </c>
      <c r="F36" s="95"/>
      <c r="G36" s="95"/>
      <c r="H36" s="95"/>
      <c r="I36" s="95"/>
      <c r="J36" s="95"/>
      <c r="K36" s="95"/>
      <c r="L36" s="95"/>
      <c r="M36" s="95"/>
      <c r="N36" s="95"/>
      <c r="O36" s="95"/>
      <c r="P36" s="95"/>
    </row>
    <row r="37" spans="1:16" ht="15.6" thickBot="1" x14ac:dyDescent="0.35">
      <c r="A37" s="90"/>
      <c r="B37" s="90"/>
      <c r="C37" s="83" t="s">
        <v>75</v>
      </c>
      <c r="D37" s="83"/>
      <c r="E37" s="89" t="str">
        <f>IF('入力欄(基本情報)'!C18="","",'入力欄(基本情報)'!C18)</f>
        <v/>
      </c>
      <c r="F37" s="89"/>
      <c r="G37" s="89"/>
      <c r="H37" s="89"/>
      <c r="I37" s="89"/>
      <c r="J37" s="89"/>
      <c r="K37" s="89"/>
      <c r="L37" s="89"/>
      <c r="M37" s="89"/>
      <c r="N37" s="89"/>
      <c r="O37" s="89"/>
      <c r="P37" s="89"/>
    </row>
    <row r="38" spans="1:16" ht="15.6" thickBot="1" x14ac:dyDescent="0.35">
      <c r="A38" s="90"/>
      <c r="B38" s="90"/>
      <c r="C38" s="83" t="s">
        <v>76</v>
      </c>
      <c r="D38" s="83"/>
      <c r="E38" s="95" t="str">
        <f>IF('入力欄(基本情報)'!C19="","",'入力欄(基本情報)'!C19)</f>
        <v/>
      </c>
      <c r="F38" s="95"/>
      <c r="G38" s="95"/>
      <c r="H38" s="95"/>
      <c r="I38" s="95"/>
      <c r="J38" s="95"/>
      <c r="K38" s="95"/>
      <c r="L38" s="95"/>
      <c r="M38" s="95"/>
      <c r="N38" s="95"/>
      <c r="O38" s="95"/>
      <c r="P38" s="95"/>
    </row>
    <row r="39" spans="1:16" ht="15.6" thickBot="1" x14ac:dyDescent="0.35">
      <c r="A39" s="90"/>
      <c r="B39" s="90"/>
      <c r="C39" s="83" t="s">
        <v>77</v>
      </c>
      <c r="D39" s="83"/>
      <c r="E39" s="95" t="str">
        <f>IF('入力欄(基本情報)'!C25="","",'入力欄(基本情報)'!C25)</f>
        <v/>
      </c>
      <c r="F39" s="95"/>
      <c r="G39" s="95"/>
      <c r="H39" s="95"/>
      <c r="I39" s="95"/>
      <c r="J39" s="95"/>
      <c r="K39" s="95"/>
      <c r="L39" s="95"/>
      <c r="M39" s="95"/>
      <c r="N39" s="95"/>
      <c r="O39" s="95"/>
      <c r="P39" s="95"/>
    </row>
    <row r="40" spans="1:16" ht="15.6" thickBot="1" x14ac:dyDescent="0.35">
      <c r="A40" s="90"/>
      <c r="B40" s="90"/>
      <c r="C40" s="83" t="s">
        <v>78</v>
      </c>
      <c r="D40" s="83"/>
      <c r="E40" s="89" t="str">
        <f>IF('入力欄(基本情報)'!C20="","",'入力欄(基本情報)'!C20)</f>
        <v/>
      </c>
      <c r="F40" s="89"/>
      <c r="G40" s="89"/>
      <c r="H40" s="89"/>
      <c r="I40" s="89"/>
      <c r="J40" s="89"/>
      <c r="K40" s="89"/>
      <c r="L40" s="89"/>
      <c r="M40" s="89"/>
      <c r="N40" s="89"/>
      <c r="O40" s="89"/>
      <c r="P40" s="89"/>
    </row>
    <row r="41" spans="1:16" ht="15.6" thickBot="1" x14ac:dyDescent="0.35">
      <c r="A41" s="90"/>
      <c r="B41" s="90"/>
      <c r="C41" s="83" t="s">
        <v>79</v>
      </c>
      <c r="D41" s="83"/>
      <c r="E41" s="95" t="str">
        <f>IF('入力欄(基本情報)'!C21="","",'入力欄(基本情報)'!C21)</f>
        <v/>
      </c>
      <c r="F41" s="95"/>
      <c r="G41" s="95"/>
      <c r="H41" s="95"/>
      <c r="I41" s="95"/>
      <c r="J41" s="95"/>
      <c r="K41" s="95"/>
      <c r="L41" s="95"/>
      <c r="M41" s="95"/>
      <c r="N41" s="95"/>
      <c r="O41" s="95"/>
      <c r="P41" s="95"/>
    </row>
    <row r="42" spans="1:16" ht="15.6" thickBot="1" x14ac:dyDescent="0.35">
      <c r="A42" s="90"/>
      <c r="B42" s="90"/>
      <c r="C42" s="83" t="s">
        <v>80</v>
      </c>
      <c r="D42" s="83"/>
      <c r="E42" s="89" t="str">
        <f>IF('入力欄(基本情報)'!C22="","",'入力欄(基本情報)'!C22)</f>
        <v/>
      </c>
      <c r="F42" s="89"/>
      <c r="G42" s="89"/>
      <c r="H42" s="89"/>
      <c r="I42" s="89"/>
      <c r="J42" s="89"/>
      <c r="K42" s="89"/>
      <c r="L42" s="89"/>
      <c r="M42" s="89"/>
      <c r="N42" s="89"/>
      <c r="O42" s="89"/>
      <c r="P42" s="89"/>
    </row>
    <row r="43" spans="1:16" ht="15.6" thickBot="1" x14ac:dyDescent="0.35">
      <c r="A43" s="90"/>
      <c r="B43" s="90"/>
      <c r="C43" s="83" t="s">
        <v>81</v>
      </c>
      <c r="D43" s="83"/>
      <c r="E43" s="95" t="str">
        <f>IF('入力欄(基本情報)'!C23="","",'入力欄(基本情報)'!C23)</f>
        <v/>
      </c>
      <c r="F43" s="95"/>
      <c r="G43" s="95"/>
      <c r="H43" s="95"/>
      <c r="I43" s="95"/>
      <c r="J43" s="95"/>
      <c r="K43" s="95"/>
      <c r="L43" s="95"/>
      <c r="M43" s="95"/>
      <c r="N43" s="95"/>
      <c r="O43" s="95"/>
      <c r="P43" s="95"/>
    </row>
    <row r="44" spans="1:16" ht="15.6" thickBot="1" x14ac:dyDescent="0.35">
      <c r="A44" s="90" t="s">
        <v>151</v>
      </c>
      <c r="B44" s="90"/>
      <c r="C44" s="90"/>
      <c r="D44" s="90"/>
      <c r="E44" s="30" t="s">
        <v>7</v>
      </c>
      <c r="F44" s="30" t="s">
        <v>8</v>
      </c>
      <c r="G44" s="30" t="s">
        <v>9</v>
      </c>
      <c r="H44" s="30" t="s">
        <v>10</v>
      </c>
      <c r="I44" s="30" t="s">
        <v>11</v>
      </c>
      <c r="J44" s="30" t="s">
        <v>12</v>
      </c>
      <c r="K44" s="30" t="s">
        <v>13</v>
      </c>
      <c r="L44" s="30" t="s">
        <v>14</v>
      </c>
      <c r="M44" s="30" t="s">
        <v>15</v>
      </c>
      <c r="N44" s="30" t="s">
        <v>16</v>
      </c>
      <c r="O44" s="30" t="s">
        <v>17</v>
      </c>
      <c r="P44" s="30" t="s">
        <v>18</v>
      </c>
    </row>
    <row r="45" spans="1:16" ht="15.6" thickBot="1" x14ac:dyDescent="0.35">
      <c r="A45" s="83" t="s">
        <v>92</v>
      </c>
      <c r="B45" s="83"/>
      <c r="C45" s="83"/>
      <c r="D45" s="83"/>
      <c r="E45" s="31">
        <f>'入力欄(差替情報)'!D15</f>
        <v>0</v>
      </c>
      <c r="F45" s="31">
        <f>'入力欄(差替情報)'!E15</f>
        <v>0</v>
      </c>
      <c r="G45" s="31">
        <f>'入力欄(差替情報)'!F15</f>
        <v>0</v>
      </c>
      <c r="H45" s="31">
        <f>'入力欄(差替情報)'!G15</f>
        <v>0</v>
      </c>
      <c r="I45" s="31">
        <f>'入力欄(差替情報)'!H15</f>
        <v>0</v>
      </c>
      <c r="J45" s="31">
        <f>'入力欄(差替情報)'!I15</f>
        <v>0</v>
      </c>
      <c r="K45" s="31">
        <f>'入力欄(差替情報)'!J15</f>
        <v>0</v>
      </c>
      <c r="L45" s="31">
        <f>'入力欄(差替情報)'!K15</f>
        <v>0</v>
      </c>
      <c r="M45" s="31">
        <f>'入力欄(差替情報)'!L15</f>
        <v>0</v>
      </c>
      <c r="N45" s="31">
        <f>'入力欄(差替情報)'!M15</f>
        <v>0</v>
      </c>
      <c r="O45" s="31">
        <f>'入力欄(差替情報)'!N15</f>
        <v>0</v>
      </c>
      <c r="P45" s="31">
        <f>'入力欄(差替情報)'!O15</f>
        <v>0</v>
      </c>
    </row>
    <row r="46" spans="1:16" ht="15.6" thickBot="1" x14ac:dyDescent="0.35">
      <c r="A46" s="85" t="s">
        <v>93</v>
      </c>
      <c r="B46" s="85"/>
      <c r="C46" s="85"/>
      <c r="D46" s="85"/>
      <c r="E46" s="32"/>
      <c r="F46" s="32"/>
      <c r="G46" s="32"/>
      <c r="H46" s="32"/>
      <c r="I46" s="32"/>
      <c r="J46" s="32"/>
      <c r="K46" s="32"/>
      <c r="L46" s="32"/>
      <c r="M46" s="32"/>
      <c r="N46" s="32"/>
      <c r="O46" s="32"/>
      <c r="P46" s="32"/>
    </row>
    <row r="47" spans="1:16" ht="15.6" thickBot="1" x14ac:dyDescent="0.35">
      <c r="A47" s="85" t="s">
        <v>83</v>
      </c>
      <c r="B47" s="85"/>
      <c r="C47" s="85"/>
      <c r="D47" s="85"/>
      <c r="E47" s="37" t="e">
        <f>E50</f>
        <v>#DIV/0!</v>
      </c>
      <c r="F47" s="37" t="e">
        <f t="shared" ref="F47:P47" si="0">F50</f>
        <v>#DIV/0!</v>
      </c>
      <c r="G47" s="37" t="e">
        <f t="shared" si="0"/>
        <v>#DIV/0!</v>
      </c>
      <c r="H47" s="37" t="e">
        <f t="shared" si="0"/>
        <v>#DIV/0!</v>
      </c>
      <c r="I47" s="37" t="e">
        <f t="shared" si="0"/>
        <v>#DIV/0!</v>
      </c>
      <c r="J47" s="37" t="e">
        <f t="shared" si="0"/>
        <v>#DIV/0!</v>
      </c>
      <c r="K47" s="37" t="e">
        <f t="shared" si="0"/>
        <v>#DIV/0!</v>
      </c>
      <c r="L47" s="37" t="e">
        <f t="shared" si="0"/>
        <v>#DIV/0!</v>
      </c>
      <c r="M47" s="37" t="e">
        <f t="shared" si="0"/>
        <v>#DIV/0!</v>
      </c>
      <c r="N47" s="37" t="e">
        <f t="shared" si="0"/>
        <v>#DIV/0!</v>
      </c>
      <c r="O47" s="37" t="e">
        <f t="shared" si="0"/>
        <v>#DIV/0!</v>
      </c>
      <c r="P47" s="37" t="e">
        <f t="shared" si="0"/>
        <v>#DIV/0!</v>
      </c>
    </row>
    <row r="48" spans="1:16" ht="15.6" thickBot="1" x14ac:dyDescent="0.35">
      <c r="A48" s="85" t="s">
        <v>84</v>
      </c>
      <c r="B48" s="85"/>
      <c r="C48" s="85"/>
      <c r="D48" s="85"/>
      <c r="E48" s="37" t="e">
        <f>E31+E28</f>
        <v>#DIV/0!</v>
      </c>
      <c r="F48" s="37" t="e">
        <f t="shared" ref="F48:P48" si="1">F31+F28</f>
        <v>#DIV/0!</v>
      </c>
      <c r="G48" s="37" t="e">
        <f t="shared" si="1"/>
        <v>#DIV/0!</v>
      </c>
      <c r="H48" s="37" t="e">
        <f t="shared" si="1"/>
        <v>#DIV/0!</v>
      </c>
      <c r="I48" s="37" t="e">
        <f t="shared" si="1"/>
        <v>#DIV/0!</v>
      </c>
      <c r="J48" s="37" t="e">
        <f t="shared" si="1"/>
        <v>#DIV/0!</v>
      </c>
      <c r="K48" s="37" t="e">
        <f t="shared" si="1"/>
        <v>#DIV/0!</v>
      </c>
      <c r="L48" s="37" t="e">
        <f t="shared" si="1"/>
        <v>#DIV/0!</v>
      </c>
      <c r="M48" s="37" t="e">
        <f t="shared" si="1"/>
        <v>#DIV/0!</v>
      </c>
      <c r="N48" s="37" t="e">
        <f t="shared" si="1"/>
        <v>#DIV/0!</v>
      </c>
      <c r="O48" s="37" t="e">
        <f t="shared" si="1"/>
        <v>#DIV/0!</v>
      </c>
      <c r="P48" s="37" t="e">
        <f t="shared" si="1"/>
        <v>#DIV/0!</v>
      </c>
    </row>
    <row r="49" spans="1:16" ht="15.6" thickBot="1" x14ac:dyDescent="0.35">
      <c r="A49" s="85" t="s">
        <v>85</v>
      </c>
      <c r="B49" s="85"/>
      <c r="C49" s="85"/>
      <c r="D49" s="85"/>
      <c r="E49" s="100">
        <f>'入力欄(差替情報)'!D94+'入力欄(差替情報)'!D106</f>
        <v>0</v>
      </c>
      <c r="F49" s="100"/>
      <c r="G49" s="100"/>
      <c r="H49" s="100"/>
      <c r="I49" s="100"/>
      <c r="J49" s="100"/>
      <c r="K49" s="100"/>
      <c r="L49" s="100"/>
      <c r="M49" s="100"/>
      <c r="N49" s="100"/>
      <c r="O49" s="100"/>
      <c r="P49" s="100"/>
    </row>
    <row r="50" spans="1:16" ht="15.6" thickBot="1" x14ac:dyDescent="0.35">
      <c r="A50" s="85" t="s">
        <v>87</v>
      </c>
      <c r="B50" s="85"/>
      <c r="C50" s="85"/>
      <c r="D50" s="85"/>
      <c r="E50" s="37" t="e">
        <f>MAX(E45-E48,0)</f>
        <v>#DIV/0!</v>
      </c>
      <c r="F50" s="38" t="e">
        <f t="shared" ref="F50:O50" si="2">MAX(F45-F48,0)</f>
        <v>#DIV/0!</v>
      </c>
      <c r="G50" s="38" t="e">
        <f t="shared" si="2"/>
        <v>#DIV/0!</v>
      </c>
      <c r="H50" s="38" t="e">
        <f t="shared" si="2"/>
        <v>#DIV/0!</v>
      </c>
      <c r="I50" s="38" t="e">
        <f t="shared" si="2"/>
        <v>#DIV/0!</v>
      </c>
      <c r="J50" s="38" t="e">
        <f t="shared" si="2"/>
        <v>#DIV/0!</v>
      </c>
      <c r="K50" s="38" t="e">
        <f t="shared" si="2"/>
        <v>#DIV/0!</v>
      </c>
      <c r="L50" s="38" t="e">
        <f t="shared" si="2"/>
        <v>#DIV/0!</v>
      </c>
      <c r="M50" s="38" t="e">
        <f t="shared" si="2"/>
        <v>#DIV/0!</v>
      </c>
      <c r="N50" s="38" t="e">
        <f t="shared" si="2"/>
        <v>#DIV/0!</v>
      </c>
      <c r="O50" s="38" t="e">
        <f t="shared" si="2"/>
        <v>#DIV/0!</v>
      </c>
      <c r="P50" s="38" t="e">
        <f>MAX(P45-P48,0)</f>
        <v>#DIV/0!</v>
      </c>
    </row>
    <row r="51" spans="1:16" ht="15.6" thickBot="1" x14ac:dyDescent="0.35">
      <c r="A51" s="85" t="s">
        <v>86</v>
      </c>
      <c r="B51" s="85"/>
      <c r="C51" s="85"/>
      <c r="D51" s="85"/>
      <c r="E51" s="100">
        <f>MAX('入力欄(差替情報)'!D16-E49,0)</f>
        <v>0</v>
      </c>
      <c r="F51" s="100"/>
      <c r="G51" s="100"/>
      <c r="H51" s="100"/>
      <c r="I51" s="100"/>
      <c r="J51" s="100"/>
      <c r="K51" s="100"/>
      <c r="L51" s="100"/>
      <c r="M51" s="100"/>
      <c r="N51" s="100"/>
      <c r="O51" s="100"/>
      <c r="P51" s="100"/>
    </row>
    <row r="52" spans="1:16" ht="15.6" thickBot="1" x14ac:dyDescent="0.35">
      <c r="A52" s="85" t="s">
        <v>88</v>
      </c>
      <c r="B52" s="85"/>
      <c r="C52" s="85"/>
      <c r="D52" s="85"/>
      <c r="E52" s="32"/>
      <c r="F52" s="32"/>
      <c r="G52" s="32"/>
      <c r="H52" s="32"/>
      <c r="I52" s="32"/>
      <c r="J52" s="32"/>
      <c r="K52" s="32"/>
      <c r="L52" s="32"/>
      <c r="M52" s="32"/>
      <c r="N52" s="32"/>
      <c r="O52" s="32"/>
      <c r="P52" s="32"/>
    </row>
    <row r="53" spans="1:16" ht="15.6" thickBot="1" x14ac:dyDescent="0.35">
      <c r="A53" s="85" t="s">
        <v>89</v>
      </c>
      <c r="B53" s="85"/>
      <c r="C53" s="85"/>
      <c r="D53" s="85"/>
      <c r="E53" s="96"/>
      <c r="F53" s="96"/>
      <c r="G53" s="96"/>
      <c r="H53" s="96"/>
      <c r="I53" s="96"/>
      <c r="J53" s="96"/>
      <c r="K53" s="96"/>
      <c r="L53" s="96"/>
      <c r="M53" s="96"/>
      <c r="N53" s="96"/>
      <c r="O53" s="96"/>
      <c r="P53" s="96"/>
    </row>
    <row r="54" spans="1:16" ht="15.6" thickBot="1" x14ac:dyDescent="0.35">
      <c r="A54" s="85" t="s">
        <v>90</v>
      </c>
      <c r="B54" s="85"/>
      <c r="C54" s="85"/>
      <c r="D54" s="85"/>
      <c r="E54" s="32"/>
      <c r="F54" s="32"/>
      <c r="G54" s="32"/>
      <c r="H54" s="32"/>
      <c r="I54" s="32"/>
      <c r="J54" s="32"/>
      <c r="K54" s="32"/>
      <c r="L54" s="32"/>
      <c r="M54" s="32"/>
      <c r="N54" s="32"/>
      <c r="O54" s="32"/>
      <c r="P54" s="32"/>
    </row>
    <row r="55" spans="1:16" ht="15.6" thickBot="1" x14ac:dyDescent="0.35">
      <c r="A55" s="85" t="s">
        <v>91</v>
      </c>
      <c r="B55" s="85"/>
      <c r="C55" s="85"/>
      <c r="D55" s="85"/>
      <c r="E55" s="96"/>
      <c r="F55" s="96"/>
      <c r="G55" s="96"/>
      <c r="H55" s="96"/>
      <c r="I55" s="96"/>
      <c r="J55" s="96"/>
      <c r="K55" s="96"/>
      <c r="L55" s="96"/>
      <c r="M55" s="96"/>
      <c r="N55" s="96"/>
      <c r="O55" s="96"/>
      <c r="P55" s="96"/>
    </row>
  </sheetData>
  <sheetProtection algorithmName="SHA-512" hashValue="ULOKD7YH2TZ3DxDkjq372yrud4Pm2OQh8zWkc0igIiqM0iox8U2VrEPAiqjp5ndJeWwcUZ7m+yoQl30OYWOw4Q==" saltValue="yNtU8rMPrSLnaeEXOie+9g=="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sqref="A1:D1"/>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50</v>
      </c>
    </row>
    <row r="3" spans="2:3" x14ac:dyDescent="0.3">
      <c r="B3" s="1" t="s">
        <v>49</v>
      </c>
      <c r="C3" s="3" t="s">
        <v>152</v>
      </c>
    </row>
    <row r="4" spans="2:3" x14ac:dyDescent="0.3">
      <c r="B4" s="1" t="s">
        <v>49</v>
      </c>
      <c r="C4" s="3"/>
    </row>
    <row r="6" spans="2:3" x14ac:dyDescent="0.3">
      <c r="C6" s="3"/>
    </row>
    <row r="7" spans="2:3" x14ac:dyDescent="0.3">
      <c r="C7" s="3"/>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C25"/>
  <sheetViews>
    <sheetView workbookViewId="0">
      <selection sqref="A1:D1"/>
    </sheetView>
  </sheetViews>
  <sheetFormatPr defaultRowHeight="13.2" x14ac:dyDescent="0.2"/>
  <cols>
    <col min="2" max="2" width="17.33203125" bestFit="1" customWidth="1"/>
    <col min="3" max="3" width="17.44140625" bestFit="1" customWidth="1"/>
  </cols>
  <sheetData>
    <row r="2" spans="2:3" ht="13.5" customHeight="1" x14ac:dyDescent="0.2">
      <c r="B2" s="107" t="s">
        <v>21</v>
      </c>
      <c r="C2" s="107" t="s">
        <v>22</v>
      </c>
    </row>
    <row r="3" spans="2:3" ht="13.5" customHeight="1" x14ac:dyDescent="0.2">
      <c r="B3" s="108"/>
      <c r="C3" s="108"/>
    </row>
    <row r="4" spans="2:3" ht="15" x14ac:dyDescent="0.2">
      <c r="B4" s="109" t="s">
        <v>23</v>
      </c>
      <c r="C4" s="2" t="s">
        <v>27</v>
      </c>
    </row>
    <row r="5" spans="2:3" ht="15" x14ac:dyDescent="0.2">
      <c r="B5" s="110"/>
      <c r="C5" s="2" t="s">
        <v>25</v>
      </c>
    </row>
    <row r="6" spans="2:3" ht="15" x14ac:dyDescent="0.2">
      <c r="B6" s="110"/>
      <c r="C6" s="2" t="s">
        <v>24</v>
      </c>
    </row>
    <row r="7" spans="2:3" ht="15" x14ac:dyDescent="0.2">
      <c r="B7" s="111"/>
      <c r="C7" s="2" t="s">
        <v>26</v>
      </c>
    </row>
    <row r="8" spans="2:3" ht="15" x14ac:dyDescent="0.2">
      <c r="B8" s="109" t="s">
        <v>28</v>
      </c>
      <c r="C8" s="2" t="s">
        <v>29</v>
      </c>
    </row>
    <row r="9" spans="2:3" ht="15" x14ac:dyDescent="0.2">
      <c r="B9" s="110"/>
      <c r="C9" s="2" t="s">
        <v>30</v>
      </c>
    </row>
    <row r="10" spans="2:3" ht="15" x14ac:dyDescent="0.2">
      <c r="B10" s="110"/>
      <c r="C10" s="2" t="s">
        <v>31</v>
      </c>
    </row>
    <row r="11" spans="2:3" ht="15" x14ac:dyDescent="0.2">
      <c r="B11" s="110"/>
      <c r="C11" s="2" t="s">
        <v>32</v>
      </c>
    </row>
    <row r="12" spans="2:3" ht="15" x14ac:dyDescent="0.2">
      <c r="B12" s="110"/>
      <c r="C12" s="2" t="s">
        <v>33</v>
      </c>
    </row>
    <row r="13" spans="2:3" ht="15" x14ac:dyDescent="0.2">
      <c r="B13" s="110"/>
      <c r="C13" s="2" t="s">
        <v>34</v>
      </c>
    </row>
    <row r="14" spans="2:3" ht="15" x14ac:dyDescent="0.2">
      <c r="B14" s="110"/>
      <c r="C14" s="2" t="s">
        <v>35</v>
      </c>
    </row>
    <row r="15" spans="2:3" ht="15" x14ac:dyDescent="0.2">
      <c r="B15" s="111"/>
      <c r="C15" s="2" t="s">
        <v>36</v>
      </c>
    </row>
    <row r="16" spans="2:3" ht="15" x14ac:dyDescent="0.2">
      <c r="B16" s="109" t="s">
        <v>37</v>
      </c>
      <c r="C16" s="2" t="s">
        <v>38</v>
      </c>
    </row>
    <row r="17" spans="2:3" ht="15" x14ac:dyDescent="0.2">
      <c r="B17" s="111"/>
      <c r="C17" s="2" t="s">
        <v>39</v>
      </c>
    </row>
    <row r="18" spans="2:3" ht="15" x14ac:dyDescent="0.2">
      <c r="B18" s="109" t="s">
        <v>40</v>
      </c>
      <c r="C18" s="2" t="s">
        <v>44</v>
      </c>
    </row>
    <row r="19" spans="2:3" ht="15" x14ac:dyDescent="0.2">
      <c r="B19" s="110"/>
      <c r="C19" s="2" t="s">
        <v>45</v>
      </c>
    </row>
    <row r="20" spans="2:3" ht="15" x14ac:dyDescent="0.2">
      <c r="B20" s="110"/>
      <c r="C20" s="2" t="s">
        <v>46</v>
      </c>
    </row>
    <row r="21" spans="2:3" ht="15" x14ac:dyDescent="0.2">
      <c r="B21" s="110"/>
      <c r="C21" s="2" t="s">
        <v>47</v>
      </c>
    </row>
    <row r="22" spans="2:3" ht="15" x14ac:dyDescent="0.2">
      <c r="B22" s="110"/>
      <c r="C22" s="2" t="s">
        <v>41</v>
      </c>
    </row>
    <row r="23" spans="2:3" ht="15" x14ac:dyDescent="0.2">
      <c r="B23" s="110"/>
      <c r="C23" s="2" t="s">
        <v>42</v>
      </c>
    </row>
    <row r="24" spans="2:3" ht="15" x14ac:dyDescent="0.2">
      <c r="B24" s="111"/>
      <c r="C24" s="2" t="s">
        <v>43</v>
      </c>
    </row>
    <row r="25" spans="2:3" ht="15" x14ac:dyDescent="0.2">
      <c r="B25" s="2" t="s">
        <v>36</v>
      </c>
      <c r="C25" s="2" t="s">
        <v>48</v>
      </c>
    </row>
  </sheetData>
  <mergeCells count="6">
    <mergeCell ref="C2:C3"/>
    <mergeCell ref="B2:B3"/>
    <mergeCell ref="B18:B24"/>
    <mergeCell ref="B16:B17"/>
    <mergeCell ref="B8:B15"/>
    <mergeCell ref="B4:B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入力欄(基本情報)</vt:lpstr>
      <vt:lpstr>入力欄(差替情報)</vt:lpstr>
      <vt:lpstr>提出用（算定諸元一覧(差替元)）</vt:lpstr>
      <vt:lpstr>webにUP時は非表示にする⇒</vt:lpstr>
      <vt:lpstr>リスト</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2025-05-28T05:39:16Z</dcterms:modified>
</cp:coreProperties>
</file>