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I:\01_年次報告書\25_電力需給・電力系統の実績\2023年度(2022年度実績収録）\0906 公表\"/>
    </mc:Choice>
  </mc:AlternateContent>
  <xr:revisionPtr revIDLastSave="0" documentId="13_ncr:1_{65A97EB0-67E7-4B18-B675-2C8E4B3FA776}" xr6:coauthVersionLast="36" xr6:coauthVersionMax="36" xr10:uidLastSave="{00000000-0000-0000-0000-000000000000}"/>
  <bookViews>
    <workbookView xWindow="0" yWindow="0" windowWidth="20496" windowHeight="6960" tabRatio="766" firstSheet="5" activeTab="7" xr2:uid="{00000000-000D-0000-FFFF-FFFF00000000}"/>
  </bookViews>
  <sheets>
    <sheet name="P24_利用状況(当該年度) " sheetId="38" r:id="rId1"/>
    <sheet name="P26_利用状況(過去10年間)" sheetId="39" r:id="rId2"/>
    <sheet name="P28_取引別の連系線利用状況(当該年度) " sheetId="24" r:id="rId3"/>
    <sheet name="P28_取引別の連系線利用状況 (過去10年間)" sheetId="25" r:id="rId4"/>
    <sheet name="P29_連系線作業停止状況(当該年度) " sheetId="46" r:id="rId5"/>
    <sheet name="P30_連系線作業停止状況(過去10年間) " sheetId="12" r:id="rId6"/>
    <sheet name="P31_連系線故障状況(当該年度・過去10年間) " sheetId="27" r:id="rId7"/>
    <sheet name="P32_マージン使用実績（当該年度・過去実績)" sheetId="47" r:id="rId8"/>
    <sheet name="融通指示実績 " sheetId="43" state="hidden" r:id="rId9"/>
    <sheet name="全国融通実績（前年・５年）使用しない" sheetId="28" state="hidden" r:id="rId10"/>
  </sheets>
  <externalReferences>
    <externalReference r:id="rId11"/>
    <externalReference r:id="rId12"/>
  </externalReferences>
  <definedNames>
    <definedName name="_Toc457902858" localSheetId="7">'P32_マージン使用実績（当該年度・過去実績)'!$B$1</definedName>
    <definedName name="_xlnm.Print_Area" localSheetId="0">'P24_利用状況(当該年度) '!$A$1:$P$24</definedName>
    <definedName name="_xlnm.Print_Area" localSheetId="1">'P26_利用状況(過去10年間)'!$A$1:$M$23</definedName>
    <definedName name="_xlnm.Print_Area" localSheetId="3">'P28_取引別の連系線利用状況 (過去10年間)'!$A$2:$M$8</definedName>
    <definedName name="_xlnm.Print_Area" localSheetId="2">'P28_取引別の連系線利用状況(当該年度) '!$A$2:$P$16</definedName>
    <definedName name="_xlnm.Print_Area" localSheetId="4">'P29_連系線作業停止状況(当該年度) '!$A$1:$AC$19</definedName>
    <definedName name="_xlnm.Print_Area" localSheetId="5">'P30_連系線作業停止状況(過去10年間) '!$B$1:$P$8</definedName>
    <definedName name="_xlnm.Print_Area" localSheetId="6">'P31_連系線故障状況(当該年度・過去10年間) '!$A$1:$R$17</definedName>
    <definedName name="_xlnm.Print_Area" localSheetId="9">'全国融通実績（前年・５年）使用しない'!$A$1:$N$56</definedName>
    <definedName name="_xlnm.Print_Area" localSheetId="8">'融通指示実績 '!$A$1:$N$39</definedName>
    <definedName name="月">[1]スタート!$F$7</definedName>
    <definedName name="種別">[1]スタート!$J$8</definedName>
    <definedName name="年">[1]スタート!$F$6</definedName>
    <definedName name="年度" localSheetId="0">[2]Sheet1!#REF!</definedName>
    <definedName name="年度" localSheetId="1">[2]Sheet1!#REF!</definedName>
    <definedName name="年度" localSheetId="3">[2]Sheet1!#REF!</definedName>
    <definedName name="年度" localSheetId="2">[2]Sheet1!#REF!</definedName>
    <definedName name="年度" localSheetId="4">[2]Sheet1!#REF!</definedName>
    <definedName name="年度" localSheetId="6">[2]Sheet1!#REF!</definedName>
    <definedName name="年度" localSheetId="8">[2]Sheet1!#REF!</definedName>
    <definedName name="年度">[2]Sheet1!#REF!</definedName>
    <definedName name="年度変換" localSheetId="0">[2]Sheet1!#REF!</definedName>
    <definedName name="年度変換" localSheetId="1">[2]Sheet1!#REF!</definedName>
    <definedName name="年度変換" localSheetId="3">[2]Sheet1!#REF!</definedName>
    <definedName name="年度変換" localSheetId="2">[2]Sheet1!#REF!</definedName>
    <definedName name="年度変換" localSheetId="4">[2]Sheet1!#REF!</definedName>
    <definedName name="年度変換" localSheetId="6">[2]Sheet1!#REF!</definedName>
    <definedName name="年度変換" localSheetId="8">[2]Sheet1!#REF!</definedName>
    <definedName name="年度変換">[2]Sheet1!#REF!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27" l="1"/>
  <c r="Q4" i="27"/>
  <c r="N4" i="12"/>
  <c r="M4" i="12"/>
  <c r="L33" i="43" l="1"/>
  <c r="K33" i="43"/>
  <c r="J33" i="43"/>
  <c r="I33" i="43"/>
  <c r="H33" i="43"/>
  <c r="G33" i="43"/>
  <c r="F33" i="43"/>
  <c r="E33" i="43"/>
  <c r="D33" i="43"/>
  <c r="M33" i="43" s="1"/>
  <c r="L32" i="43"/>
  <c r="L34" i="43" s="1"/>
  <c r="K32" i="43"/>
  <c r="K34" i="43" s="1"/>
  <c r="J32" i="43"/>
  <c r="J34" i="43" s="1"/>
  <c r="I32" i="43"/>
  <c r="I34" i="43" s="1"/>
  <c r="H32" i="43"/>
  <c r="H34" i="43" s="1"/>
  <c r="G32" i="43"/>
  <c r="G34" i="43" s="1"/>
  <c r="F32" i="43"/>
  <c r="F34" i="43" s="1"/>
  <c r="E32" i="43"/>
  <c r="E34" i="43" s="1"/>
  <c r="D32" i="43"/>
  <c r="D34" i="43" s="1"/>
  <c r="L31" i="43"/>
  <c r="K31" i="43"/>
  <c r="J31" i="43"/>
  <c r="I31" i="43"/>
  <c r="H31" i="43"/>
  <c r="G31" i="43"/>
  <c r="F31" i="43"/>
  <c r="E31" i="43"/>
  <c r="D31" i="43"/>
  <c r="M30" i="43"/>
  <c r="M31" i="43" s="1"/>
  <c r="M29" i="43"/>
  <c r="L28" i="43"/>
  <c r="K28" i="43"/>
  <c r="J28" i="43"/>
  <c r="I28" i="43"/>
  <c r="H28" i="43"/>
  <c r="G28" i="43"/>
  <c r="F28" i="43"/>
  <c r="E28" i="43"/>
  <c r="D28" i="43"/>
  <c r="M27" i="43"/>
  <c r="M28" i="43" s="1"/>
  <c r="M26" i="43"/>
  <c r="L25" i="43"/>
  <c r="K25" i="43"/>
  <c r="J25" i="43"/>
  <c r="I25" i="43"/>
  <c r="H25" i="43"/>
  <c r="G25" i="43"/>
  <c r="F25" i="43"/>
  <c r="E25" i="43"/>
  <c r="D25" i="43"/>
  <c r="M24" i="43"/>
  <c r="M25" i="43" s="1"/>
  <c r="M23" i="43"/>
  <c r="L22" i="43"/>
  <c r="K22" i="43"/>
  <c r="J22" i="43"/>
  <c r="I22" i="43"/>
  <c r="H22" i="43"/>
  <c r="G22" i="43"/>
  <c r="F22" i="43"/>
  <c r="E22" i="43"/>
  <c r="D22" i="43"/>
  <c r="M21" i="43"/>
  <c r="M22" i="43" s="1"/>
  <c r="M20" i="43"/>
  <c r="L19" i="43"/>
  <c r="K19" i="43"/>
  <c r="J19" i="43"/>
  <c r="I19" i="43"/>
  <c r="H19" i="43"/>
  <c r="G19" i="43"/>
  <c r="F19" i="43"/>
  <c r="E19" i="43"/>
  <c r="D19" i="43"/>
  <c r="M18" i="43"/>
  <c r="M19" i="43" s="1"/>
  <c r="M17" i="43"/>
  <c r="L16" i="43"/>
  <c r="K16" i="43"/>
  <c r="J16" i="43"/>
  <c r="I16" i="43"/>
  <c r="H16" i="43"/>
  <c r="G16" i="43"/>
  <c r="F16" i="43"/>
  <c r="E16" i="43"/>
  <c r="D16" i="43"/>
  <c r="M15" i="43"/>
  <c r="M16" i="43" s="1"/>
  <c r="M14" i="43"/>
  <c r="M13" i="43"/>
  <c r="L13" i="43"/>
  <c r="K13" i="43"/>
  <c r="J13" i="43"/>
  <c r="I13" i="43"/>
  <c r="H13" i="43"/>
  <c r="G13" i="43"/>
  <c r="F13" i="43"/>
  <c r="E13" i="43"/>
  <c r="D13" i="43"/>
  <c r="L10" i="43"/>
  <c r="K10" i="43"/>
  <c r="J10" i="43"/>
  <c r="I10" i="43"/>
  <c r="H10" i="43"/>
  <c r="G10" i="43"/>
  <c r="F10" i="43"/>
  <c r="E10" i="43"/>
  <c r="D10" i="43"/>
  <c r="M9" i="43"/>
  <c r="M10" i="43" s="1"/>
  <c r="M8" i="43"/>
  <c r="L7" i="43"/>
  <c r="K7" i="43"/>
  <c r="J7" i="43"/>
  <c r="I7" i="43"/>
  <c r="H7" i="43"/>
  <c r="G7" i="43"/>
  <c r="F7" i="43"/>
  <c r="E7" i="43"/>
  <c r="D7" i="43"/>
  <c r="M6" i="43"/>
  <c r="M7" i="43" s="1"/>
  <c r="M5" i="43"/>
  <c r="M32" i="43" l="1"/>
  <c r="M34" i="43" s="1"/>
</calcChain>
</file>

<file path=xl/sharedStrings.xml><?xml version="1.0" encoding="utf-8"?>
<sst xmlns="http://schemas.openxmlformats.org/spreadsheetml/2006/main" count="433" uniqueCount="203">
  <si>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</si>
  <si>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</si>
  <si>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</si>
  <si>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</si>
  <si>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</si>
  <si>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</si>
  <si>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</si>
  <si>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</si>
  <si>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</si>
  <si>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</si>
  <si>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年度計</t>
    <rPh sb="0" eb="2">
      <t>ネンド</t>
    </rPh>
    <rPh sb="2" eb="3">
      <t>ケイ</t>
    </rPh>
    <phoneticPr fontId="1"/>
  </si>
  <si>
    <t>２月</t>
  </si>
  <si>
    <t>３月</t>
  </si>
  <si>
    <t>平成２２年度</t>
    <rPh sb="0" eb="2">
      <t>ヘイセイ</t>
    </rPh>
    <rPh sb="4" eb="5">
      <t>ネン</t>
    </rPh>
    <rPh sb="5" eb="6">
      <t>ド</t>
    </rPh>
    <phoneticPr fontId="1"/>
  </si>
  <si>
    <t>平成２３年度</t>
    <rPh sb="0" eb="2">
      <t>ヘイセイ</t>
    </rPh>
    <rPh sb="4" eb="5">
      <t>ネン</t>
    </rPh>
    <rPh sb="5" eb="6">
      <t>ド</t>
    </rPh>
    <phoneticPr fontId="1"/>
  </si>
  <si>
    <t>平成２４年度</t>
    <rPh sb="0" eb="2">
      <t>ヘイセイ</t>
    </rPh>
    <rPh sb="4" eb="5">
      <t>ネン</t>
    </rPh>
    <rPh sb="5" eb="6">
      <t>ド</t>
    </rPh>
    <phoneticPr fontId="1"/>
  </si>
  <si>
    <t>平成２５年度</t>
    <rPh sb="0" eb="2">
      <t>ヘイセイ</t>
    </rPh>
    <rPh sb="4" eb="5">
      <t>ネン</t>
    </rPh>
    <rPh sb="5" eb="6">
      <t>ド</t>
    </rPh>
    <phoneticPr fontId="1"/>
  </si>
  <si>
    <t>平成２６年度</t>
    <rPh sb="0" eb="2">
      <t>ヘイセイ</t>
    </rPh>
    <rPh sb="4" eb="5">
      <t>ネン</t>
    </rPh>
    <rPh sb="5" eb="6">
      <t>ド</t>
    </rPh>
    <phoneticPr fontId="1"/>
  </si>
  <si>
    <t>中国九州間連系線（関門連系線）</t>
    <rPh sb="0" eb="2">
      <t>チュウゴク</t>
    </rPh>
    <rPh sb="2" eb="4">
      <t>キュウシュウ</t>
    </rPh>
    <rPh sb="4" eb="5">
      <t>アイダ</t>
    </rPh>
    <rPh sb="5" eb="8">
      <t>レンケイセン</t>
    </rPh>
    <phoneticPr fontId="2"/>
  </si>
  <si>
    <t>合計</t>
    <rPh sb="0" eb="2">
      <t>ゴウケイ</t>
    </rPh>
    <phoneticPr fontId="1"/>
  </si>
  <si>
    <t>北海道
本州間</t>
    <rPh sb="0" eb="3">
      <t>ホッカイドウ</t>
    </rPh>
    <rPh sb="4" eb="6">
      <t>ホンシュウ</t>
    </rPh>
    <rPh sb="6" eb="7">
      <t>カン</t>
    </rPh>
    <phoneticPr fontId="2"/>
  </si>
  <si>
    <t>東北
東京間</t>
    <rPh sb="0" eb="2">
      <t>トウホク</t>
    </rPh>
    <rPh sb="3" eb="5">
      <t>トウキョウ</t>
    </rPh>
    <rPh sb="5" eb="6">
      <t>アイダ</t>
    </rPh>
    <phoneticPr fontId="2"/>
  </si>
  <si>
    <t>東京
中部間</t>
    <rPh sb="0" eb="2">
      <t>トウキョウ</t>
    </rPh>
    <rPh sb="3" eb="5">
      <t>チュウブ</t>
    </rPh>
    <rPh sb="5" eb="6">
      <t>アイダ</t>
    </rPh>
    <phoneticPr fontId="2"/>
  </si>
  <si>
    <t>中部
関西間</t>
    <rPh sb="0" eb="2">
      <t>チュウブ</t>
    </rPh>
    <rPh sb="3" eb="5">
      <t>カンサイ</t>
    </rPh>
    <rPh sb="5" eb="6">
      <t>アイダ</t>
    </rPh>
    <phoneticPr fontId="2"/>
  </si>
  <si>
    <t>中部
北陸間</t>
    <rPh sb="0" eb="2">
      <t>チュウブ</t>
    </rPh>
    <rPh sb="3" eb="5">
      <t>ホクリク</t>
    </rPh>
    <rPh sb="5" eb="6">
      <t>アイダ</t>
    </rPh>
    <phoneticPr fontId="2"/>
  </si>
  <si>
    <t>北陸
関西間</t>
    <rPh sb="0" eb="2">
      <t>ホクリク</t>
    </rPh>
    <rPh sb="3" eb="5">
      <t>カンサイ</t>
    </rPh>
    <rPh sb="5" eb="6">
      <t>アイダ</t>
    </rPh>
    <phoneticPr fontId="2"/>
  </si>
  <si>
    <t>関西
中国間</t>
    <rPh sb="0" eb="2">
      <t>カンサイ</t>
    </rPh>
    <rPh sb="3" eb="5">
      <t>チュウゴク</t>
    </rPh>
    <rPh sb="5" eb="6">
      <t>アイダ</t>
    </rPh>
    <phoneticPr fontId="2"/>
  </si>
  <si>
    <t>関西
四国間</t>
    <rPh sb="0" eb="2">
      <t>カンサイ</t>
    </rPh>
    <rPh sb="3" eb="5">
      <t>シコク</t>
    </rPh>
    <rPh sb="5" eb="6">
      <t>アイダ</t>
    </rPh>
    <phoneticPr fontId="2"/>
  </si>
  <si>
    <t>中国
四国間</t>
    <rPh sb="0" eb="2">
      <t>チュウゴク</t>
    </rPh>
    <rPh sb="3" eb="5">
      <t>シコク</t>
    </rPh>
    <rPh sb="5" eb="6">
      <t>アイダ</t>
    </rPh>
    <phoneticPr fontId="2"/>
  </si>
  <si>
    <t>中国
九州間</t>
    <rPh sb="0" eb="2">
      <t>チュウゴク</t>
    </rPh>
    <rPh sb="3" eb="5">
      <t>キュウシュウ</t>
    </rPh>
    <rPh sb="5" eb="6">
      <t>アイダ</t>
    </rPh>
    <phoneticPr fontId="2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</si>
  <si>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</si>
  <si>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</si>
  <si>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</si>
  <si>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</si>
  <si>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</si>
  <si>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</si>
  <si>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</si>
  <si>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</si>
  <si>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</si>
  <si>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</si>
  <si>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</si>
  <si>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</si>
  <si>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三重東近江線</t>
  </si>
  <si>
    <t>4月</t>
    <rPh sb="1" eb="2">
      <t>ガツ</t>
    </rPh>
    <phoneticPr fontId="2"/>
  </si>
  <si>
    <t>年度計</t>
    <rPh sb="0" eb="2">
      <t>ネンド</t>
    </rPh>
    <rPh sb="2" eb="3">
      <t>ケイ</t>
    </rPh>
    <phoneticPr fontId="2"/>
  </si>
  <si>
    <t>[百万kWh]</t>
  </si>
  <si>
    <t>時間前取引</t>
    <rPh sb="0" eb="2">
      <t>ジカン</t>
    </rPh>
    <rPh sb="2" eb="3">
      <t>マエ</t>
    </rPh>
    <rPh sb="3" eb="5">
      <t>トリヒキ</t>
    </rPh>
    <phoneticPr fontId="2"/>
  </si>
  <si>
    <t>相対取引</t>
    <rPh sb="0" eb="2">
      <t>アイタイ</t>
    </rPh>
    <rPh sb="2" eb="4">
      <t>トリヒキ</t>
    </rPh>
    <phoneticPr fontId="2"/>
  </si>
  <si>
    <t>年度</t>
  </si>
  <si>
    <t>計</t>
  </si>
  <si>
    <t>件数</t>
  </si>
  <si>
    <t>[件]</t>
    <rPh sb="1" eb="2">
      <t>ケン</t>
    </rPh>
    <phoneticPr fontId="1"/>
  </si>
  <si>
    <t>送電会社</t>
  </si>
  <si>
    <t>受電会社</t>
  </si>
  <si>
    <t>北海道</t>
  </si>
  <si>
    <t>東北</t>
  </si>
  <si>
    <t>東京</t>
  </si>
  <si>
    <t>中部</t>
  </si>
  <si>
    <t>北陸</t>
  </si>
  <si>
    <t>関西</t>
  </si>
  <si>
    <t>中国</t>
  </si>
  <si>
    <t>四国</t>
  </si>
  <si>
    <t>九州</t>
  </si>
  <si>
    <t>運転予備</t>
  </si>
  <si>
    <t>随時応援</t>
  </si>
  <si>
    <t>広域協力</t>
  </si>
  <si>
    <t>全国計</t>
    <rPh sb="0" eb="2">
      <t>ゼンコク</t>
    </rPh>
    <rPh sb="2" eb="3">
      <t>ケイ</t>
    </rPh>
    <phoneticPr fontId="1"/>
  </si>
  <si>
    <t>全国計</t>
    <rPh sb="2" eb="3">
      <t>ケイ</t>
    </rPh>
    <phoneticPr fontId="1"/>
  </si>
  <si>
    <t>万ｋＷｈ</t>
  </si>
  <si>
    <t>発動回数</t>
  </si>
  <si>
    <t>[回]</t>
    <rPh sb="1" eb="2">
      <t>カイ</t>
    </rPh>
    <phoneticPr fontId="1"/>
  </si>
  <si>
    <t>対象設備</t>
    <rPh sb="0" eb="2">
      <t>タイショウ</t>
    </rPh>
    <rPh sb="2" eb="4">
      <t>セツビ</t>
    </rPh>
    <phoneticPr fontId="1"/>
  </si>
  <si>
    <t>佐久間周波数変換設備</t>
  </si>
  <si>
    <t>新信濃周波数変換設備</t>
  </si>
  <si>
    <t>東清水周波数変換設備</t>
  </si>
  <si>
    <t>南福光連系所、南福光変電所の連系設備</t>
  </si>
  <si>
    <t>紀北変換所、阿南変換所間の連系設備</t>
  </si>
  <si>
    <t>東北向き
(順方向)</t>
    <rPh sb="2" eb="3">
      <t>ム</t>
    </rPh>
    <phoneticPr fontId="1"/>
  </si>
  <si>
    <t>東京向き
(順方向)</t>
    <rPh sb="0" eb="2">
      <t>トウキョウ</t>
    </rPh>
    <rPh sb="2" eb="3">
      <t>ム</t>
    </rPh>
    <phoneticPr fontId="1"/>
  </si>
  <si>
    <t>中部向き
(順方向)</t>
    <rPh sb="0" eb="2">
      <t>チュウブ</t>
    </rPh>
    <rPh sb="2" eb="3">
      <t>ム</t>
    </rPh>
    <phoneticPr fontId="1"/>
  </si>
  <si>
    <t>関西向き
(順方向)</t>
    <rPh sb="0" eb="2">
      <t>カンサイ</t>
    </rPh>
    <rPh sb="2" eb="3">
      <t>ム</t>
    </rPh>
    <phoneticPr fontId="1"/>
  </si>
  <si>
    <t>北陸向き
(順方向)</t>
    <rPh sb="0" eb="2">
      <t>ホクリク</t>
    </rPh>
    <rPh sb="2" eb="3">
      <t>ム</t>
    </rPh>
    <phoneticPr fontId="1"/>
  </si>
  <si>
    <t>中国向き
(順方向)</t>
    <rPh sb="0" eb="2">
      <t>チュウゴク</t>
    </rPh>
    <rPh sb="2" eb="3">
      <t>ム</t>
    </rPh>
    <phoneticPr fontId="1"/>
  </si>
  <si>
    <t>四国向き
(順方向)</t>
    <rPh sb="0" eb="2">
      <t>シコク</t>
    </rPh>
    <rPh sb="2" eb="3">
      <t>ム</t>
    </rPh>
    <phoneticPr fontId="1"/>
  </si>
  <si>
    <t>九州向き
(順方向)</t>
    <rPh sb="0" eb="2">
      <t>キュウシュウ</t>
    </rPh>
    <rPh sb="2" eb="3">
      <t>ム</t>
    </rPh>
    <phoneticPr fontId="1"/>
  </si>
  <si>
    <t>北海道向き
(逆方向)</t>
    <rPh sb="0" eb="3">
      <t>ホッカイドウ</t>
    </rPh>
    <rPh sb="3" eb="4">
      <t>ム</t>
    </rPh>
    <phoneticPr fontId="1"/>
  </si>
  <si>
    <t>東北向き
(逆方向)</t>
    <rPh sb="0" eb="2">
      <t>トウホク</t>
    </rPh>
    <rPh sb="2" eb="3">
      <t>ム</t>
    </rPh>
    <phoneticPr fontId="1"/>
  </si>
  <si>
    <t>東京向き
(逆方向)</t>
    <rPh sb="0" eb="2">
      <t>トウキョウ</t>
    </rPh>
    <rPh sb="2" eb="3">
      <t>ム</t>
    </rPh>
    <phoneticPr fontId="1"/>
  </si>
  <si>
    <t>中部向き
(逆方向)</t>
    <rPh sb="0" eb="2">
      <t>チュウブ</t>
    </rPh>
    <rPh sb="2" eb="3">
      <t>ム</t>
    </rPh>
    <phoneticPr fontId="1"/>
  </si>
  <si>
    <t>北陸向き
(逆方向)</t>
    <rPh sb="0" eb="2">
      <t>ホクリク</t>
    </rPh>
    <rPh sb="2" eb="3">
      <t>ム</t>
    </rPh>
    <phoneticPr fontId="1"/>
  </si>
  <si>
    <t>関西向き
(逆方向)</t>
    <rPh sb="0" eb="2">
      <t>カンサイ</t>
    </rPh>
    <rPh sb="2" eb="3">
      <t>ム</t>
    </rPh>
    <phoneticPr fontId="1"/>
  </si>
  <si>
    <t>中国向き
(逆方向)</t>
    <rPh sb="0" eb="2">
      <t>チュウゴク</t>
    </rPh>
    <rPh sb="2" eb="3">
      <t>ム</t>
    </rPh>
    <phoneticPr fontId="1"/>
  </si>
  <si>
    <t>連系線</t>
    <rPh sb="0" eb="3">
      <t>レンケイセン</t>
    </rPh>
    <phoneticPr fontId="1"/>
  </si>
  <si>
    <t>件
数</t>
    <rPh sb="0" eb="1">
      <t>ケン</t>
    </rPh>
    <rPh sb="2" eb="3">
      <t>スウ</t>
    </rPh>
    <phoneticPr fontId="1"/>
  </si>
  <si>
    <t>日
数</t>
    <rPh sb="0" eb="1">
      <t>ニチ</t>
    </rPh>
    <rPh sb="2" eb="3">
      <t>スウ</t>
    </rPh>
    <phoneticPr fontId="1"/>
  </si>
  <si>
    <t>[百万kWh]</t>
    <phoneticPr fontId="2"/>
  </si>
  <si>
    <t>運転予備(※1)</t>
    <phoneticPr fontId="1"/>
  </si>
  <si>
    <t>随時応援(※2)</t>
    <phoneticPr fontId="1"/>
  </si>
  <si>
    <t>広域協力(※3)</t>
    <phoneticPr fontId="1"/>
  </si>
  <si>
    <t>※黄色のセルに値を入力願います。</t>
    <rPh sb="1" eb="3">
      <t>キイロ</t>
    </rPh>
    <rPh sb="7" eb="8">
      <t>アタイ</t>
    </rPh>
    <rPh sb="9" eb="12">
      <t>ニュウリョクネガ</t>
    </rPh>
    <phoneticPr fontId="1"/>
  </si>
  <si>
    <t>全国融通の実績（過去５年）</t>
    <rPh sb="0" eb="2">
      <t>ゼンコク</t>
    </rPh>
    <rPh sb="2" eb="4">
      <t>ユウズウ</t>
    </rPh>
    <rPh sb="5" eb="7">
      <t>ジッセキ</t>
    </rPh>
    <rPh sb="8" eb="10">
      <t>カコ</t>
    </rPh>
    <rPh sb="11" eb="12">
      <t>ネン</t>
    </rPh>
    <phoneticPr fontId="1"/>
  </si>
  <si>
    <t>全国融通の実績（平成２６年度）</t>
    <rPh sb="0" eb="2">
      <t>ゼンコク</t>
    </rPh>
    <rPh sb="2" eb="4">
      <t>ユウズウ</t>
    </rPh>
    <rPh sb="5" eb="7">
      <t>ジッセキ</t>
    </rPh>
    <rPh sb="8" eb="10">
      <t>ヘイセイ</t>
    </rPh>
    <rPh sb="12" eb="14">
      <t>ネンド</t>
    </rPh>
    <phoneticPr fontId="1"/>
  </si>
  <si>
    <t>需給ひっ迫融通</t>
    <rPh sb="0" eb="2">
      <t>ジュキュウ</t>
    </rPh>
    <rPh sb="4" eb="5">
      <t>パク</t>
    </rPh>
    <rPh sb="5" eb="7">
      <t>ユウズウ</t>
    </rPh>
    <phoneticPr fontId="1"/>
  </si>
  <si>
    <t>下げ代不足融通</t>
    <rPh sb="0" eb="1">
      <t>サ</t>
    </rPh>
    <rPh sb="2" eb="3">
      <t>シロ</t>
    </rPh>
    <rPh sb="3" eb="5">
      <t>フソク</t>
    </rPh>
    <rPh sb="5" eb="7">
      <t>ユウズウ</t>
    </rPh>
    <phoneticPr fontId="1"/>
  </si>
  <si>
    <t>融通指示の発動実績</t>
    <rPh sb="0" eb="2">
      <t>ユウズウ</t>
    </rPh>
    <rPh sb="2" eb="4">
      <t>シジ</t>
    </rPh>
    <rPh sb="5" eb="7">
      <t>ハツドウ</t>
    </rPh>
    <rPh sb="7" eb="9">
      <t>ジッセキ</t>
    </rPh>
    <phoneticPr fontId="1"/>
  </si>
  <si>
    <t>平成２８年度</t>
    <rPh sb="0" eb="2">
      <t>ヘイセイ</t>
    </rPh>
    <rPh sb="4" eb="5">
      <t>ネン</t>
    </rPh>
    <rPh sb="5" eb="6">
      <t>ド</t>
    </rPh>
    <phoneticPr fontId="1"/>
  </si>
  <si>
    <t>融通指示の実績（平成２９年度）</t>
    <rPh sb="0" eb="2">
      <t>ユウズウ</t>
    </rPh>
    <rPh sb="2" eb="4">
      <t>シジ</t>
    </rPh>
    <rPh sb="5" eb="7">
      <t>ジッセキ</t>
    </rPh>
    <rPh sb="8" eb="10">
      <t>ヘイセイ</t>
    </rPh>
    <rPh sb="12" eb="14">
      <t>ネンド</t>
    </rPh>
    <phoneticPr fontId="1"/>
  </si>
  <si>
    <t>北海道本州間</t>
    <phoneticPr fontId="1"/>
  </si>
  <si>
    <t>東北東京間</t>
    <phoneticPr fontId="1"/>
  </si>
  <si>
    <t>相馬双葉幹線、いわき幹線</t>
    <rPh sb="10" eb="12">
      <t>カンセン</t>
    </rPh>
    <phoneticPr fontId="1"/>
  </si>
  <si>
    <t>東京中部間</t>
    <phoneticPr fontId="1"/>
  </si>
  <si>
    <t>中部関西間</t>
    <phoneticPr fontId="1"/>
  </si>
  <si>
    <t>中部北陸間</t>
    <phoneticPr fontId="1"/>
  </si>
  <si>
    <t>北陸関西間</t>
    <phoneticPr fontId="1"/>
  </si>
  <si>
    <t>関西中国間</t>
    <phoneticPr fontId="1"/>
  </si>
  <si>
    <t>西播東岡山線、山崎智頭線</t>
    <phoneticPr fontId="1"/>
  </si>
  <si>
    <t>関西四国間</t>
    <phoneticPr fontId="1"/>
  </si>
  <si>
    <t>中国四国間</t>
    <phoneticPr fontId="1"/>
  </si>
  <si>
    <t>中国九州間</t>
    <phoneticPr fontId="1"/>
  </si>
  <si>
    <t>相対取引・その他</t>
    <rPh sb="0" eb="2">
      <t>アイタイ</t>
    </rPh>
    <rPh sb="2" eb="4">
      <t>トリヒキ</t>
    </rPh>
    <rPh sb="7" eb="8">
      <t>タ</t>
    </rPh>
    <phoneticPr fontId="2"/>
  </si>
  <si>
    <t>2013年度</t>
    <rPh sb="4" eb="5">
      <t>ネン</t>
    </rPh>
    <rPh sb="5" eb="6">
      <t>ド</t>
    </rPh>
    <phoneticPr fontId="1"/>
  </si>
  <si>
    <t>2014年度</t>
    <rPh sb="4" eb="5">
      <t>ネン</t>
    </rPh>
    <rPh sb="5" eb="6">
      <t>ド</t>
    </rPh>
    <phoneticPr fontId="1"/>
  </si>
  <si>
    <t>2015年度</t>
    <rPh sb="4" eb="5">
      <t>ネン</t>
    </rPh>
    <rPh sb="5" eb="6">
      <t>ド</t>
    </rPh>
    <phoneticPr fontId="1"/>
  </si>
  <si>
    <t>2016年度</t>
    <rPh sb="4" eb="5">
      <t>ネン</t>
    </rPh>
    <rPh sb="5" eb="6">
      <t>ド</t>
    </rPh>
    <phoneticPr fontId="1"/>
  </si>
  <si>
    <t>2017年度</t>
    <rPh sb="4" eb="5">
      <t>ネン</t>
    </rPh>
    <rPh sb="5" eb="6">
      <t>ド</t>
    </rPh>
    <phoneticPr fontId="1"/>
  </si>
  <si>
    <t>2018年度</t>
    <rPh sb="4" eb="5">
      <t>ネン</t>
    </rPh>
    <rPh sb="5" eb="6">
      <t>ド</t>
    </rPh>
    <phoneticPr fontId="1"/>
  </si>
  <si>
    <t>2013年度</t>
    <rPh sb="4" eb="6">
      <t>ネンド</t>
    </rPh>
    <phoneticPr fontId="1"/>
  </si>
  <si>
    <t>2014年度</t>
    <rPh sb="4" eb="6">
      <t>ネンド</t>
    </rPh>
    <phoneticPr fontId="1"/>
  </si>
  <si>
    <t>2015年度</t>
    <rPh sb="4" eb="6">
      <t>ネンド</t>
    </rPh>
    <phoneticPr fontId="1"/>
  </si>
  <si>
    <t>2016年度</t>
    <rPh sb="4" eb="6">
      <t>ネンド</t>
    </rPh>
    <phoneticPr fontId="1"/>
  </si>
  <si>
    <t>2017年度</t>
    <rPh sb="4" eb="6">
      <t>ネンド</t>
    </rPh>
    <phoneticPr fontId="1"/>
  </si>
  <si>
    <t>2018年度</t>
    <rPh sb="4" eb="6">
      <t>ネンド</t>
    </rPh>
    <phoneticPr fontId="1"/>
  </si>
  <si>
    <t>2019年度</t>
    <rPh sb="4" eb="6">
      <t>ネンド</t>
    </rPh>
    <phoneticPr fontId="1"/>
  </si>
  <si>
    <t>2019年度</t>
    <rPh sb="4" eb="5">
      <t>ネン</t>
    </rPh>
    <rPh sb="5" eb="6">
      <t>ド</t>
    </rPh>
    <phoneticPr fontId="1"/>
  </si>
  <si>
    <t>10ヶ年平均</t>
    <rPh sb="3" eb="4">
      <t>ネン</t>
    </rPh>
    <rPh sb="4" eb="6">
      <t>ヘイキン</t>
    </rPh>
    <phoneticPr fontId="1"/>
  </si>
  <si>
    <t>北海道・本州間、新北海道本州間連系設備</t>
    <rPh sb="8" eb="9">
      <t>シン</t>
    </rPh>
    <rPh sb="9" eb="12">
      <t>ホッカイドウ</t>
    </rPh>
    <rPh sb="12" eb="14">
      <t>ホンシュウ</t>
    </rPh>
    <rPh sb="14" eb="15">
      <t>カン</t>
    </rPh>
    <phoneticPr fontId="1"/>
  </si>
  <si>
    <t xml:space="preserve">[件]  </t>
    <phoneticPr fontId="1"/>
  </si>
  <si>
    <t xml:space="preserve">表2- 2 </t>
    <phoneticPr fontId="1"/>
  </si>
  <si>
    <t>表2- 3</t>
    <phoneticPr fontId="1"/>
  </si>
  <si>
    <t>表2- 4</t>
    <phoneticPr fontId="1"/>
  </si>
  <si>
    <t>表2-5</t>
    <phoneticPr fontId="1"/>
  </si>
  <si>
    <t>表2-9</t>
    <phoneticPr fontId="1"/>
  </si>
  <si>
    <t>2020年度</t>
    <rPh sb="4" eb="5">
      <t>ネン</t>
    </rPh>
    <rPh sb="5" eb="6">
      <t>ド</t>
    </rPh>
    <phoneticPr fontId="1"/>
  </si>
  <si>
    <t>2020年度</t>
    <rPh sb="4" eb="6">
      <t>ネンド</t>
    </rPh>
    <phoneticPr fontId="1"/>
  </si>
  <si>
    <t>表2-11</t>
    <rPh sb="0" eb="1">
      <t>ヒョウ</t>
    </rPh>
    <phoneticPr fontId="1"/>
  </si>
  <si>
    <t>[日]</t>
    <phoneticPr fontId="1"/>
  </si>
  <si>
    <t>2021年度</t>
    <rPh sb="4" eb="5">
      <t>ネン</t>
    </rPh>
    <rPh sb="5" eb="6">
      <t>ド</t>
    </rPh>
    <phoneticPr fontId="1"/>
  </si>
  <si>
    <t>翌日市場取引</t>
    <rPh sb="0" eb="4">
      <t>ヨクジツシジョウ</t>
    </rPh>
    <rPh sb="4" eb="6">
      <t>トリヒキ</t>
    </rPh>
    <phoneticPr fontId="2"/>
  </si>
  <si>
    <t>2021年度</t>
    <rPh sb="4" eb="6">
      <t>ネンド</t>
    </rPh>
    <phoneticPr fontId="1"/>
  </si>
  <si>
    <t>2021年度</t>
  </si>
  <si>
    <t>発生日</t>
  </si>
  <si>
    <t>連系線名称</t>
  </si>
  <si>
    <t>原因等</t>
  </si>
  <si>
    <t>佐久間FC</t>
    <rPh sb="0" eb="3">
      <t>サクマ</t>
    </rPh>
    <phoneticPr fontId="1"/>
  </si>
  <si>
    <t>東清水FC</t>
    <rPh sb="0" eb="1">
      <t>ヒガシ</t>
    </rPh>
    <rPh sb="1" eb="3">
      <t>シミズ</t>
    </rPh>
    <phoneticPr fontId="1"/>
  </si>
  <si>
    <t>相馬双葉幹線</t>
    <rPh sb="0" eb="4">
      <t>ソウマフタバ</t>
    </rPh>
    <phoneticPr fontId="1"/>
  </si>
  <si>
    <t>月別連系線利用状況(2022年度)</t>
    <rPh sb="14" eb="16">
      <t>ネンド</t>
    </rPh>
    <phoneticPr fontId="1"/>
  </si>
  <si>
    <t>2022年度</t>
    <rPh sb="4" eb="5">
      <t>ネン</t>
    </rPh>
    <rPh sb="5" eb="6">
      <t>ド</t>
    </rPh>
    <phoneticPr fontId="1"/>
  </si>
  <si>
    <t>年度別連系線利用状況(2013～2022年度)</t>
    <rPh sb="0" eb="2">
      <t>ネンド</t>
    </rPh>
    <phoneticPr fontId="1"/>
  </si>
  <si>
    <t>月別・取引別の連系線利用状況 (2022年度)</t>
    <phoneticPr fontId="1"/>
  </si>
  <si>
    <t xml:space="preserve">年度別・取引別の連系線利用状況(2013～2022年度) </t>
    <phoneticPr fontId="1"/>
  </si>
  <si>
    <t>月別の連系線作業停止状況 (2022年度)</t>
    <phoneticPr fontId="1"/>
  </si>
  <si>
    <t>飛騨信濃周波数変換設備</t>
    <phoneticPr fontId="1"/>
  </si>
  <si>
    <t>越前嶺南線</t>
    <phoneticPr fontId="1"/>
  </si>
  <si>
    <t>本四連系線</t>
    <phoneticPr fontId="1"/>
  </si>
  <si>
    <t>関門連系線</t>
    <phoneticPr fontId="1"/>
  </si>
  <si>
    <r>
      <t>合計</t>
    </r>
    <r>
      <rPr>
        <sz val="10"/>
        <color theme="1"/>
        <rFont val="メイリオ"/>
        <family val="3"/>
        <charset val="128"/>
      </rPr>
      <t>（同一連系線の重複停止を考慮）</t>
    </r>
    <rPh sb="0" eb="2">
      <t>ゴウケイ</t>
    </rPh>
    <phoneticPr fontId="1"/>
  </si>
  <si>
    <t>表2-6</t>
    <phoneticPr fontId="1"/>
  </si>
  <si>
    <t>表2-7</t>
    <phoneticPr fontId="1"/>
  </si>
  <si>
    <t>2020年度</t>
    <phoneticPr fontId="1"/>
  </si>
  <si>
    <t>2022年度</t>
    <rPh sb="4" eb="6">
      <t>ネンド</t>
    </rPh>
    <phoneticPr fontId="1"/>
  </si>
  <si>
    <t>年度別連系線作業停止状況 (2013～2022年度)</t>
    <phoneticPr fontId="1"/>
  </si>
  <si>
    <t>送電線故障波及停止</t>
    <rPh sb="0" eb="5">
      <t>ソウデンセンコショウ</t>
    </rPh>
    <rPh sb="5" eb="7">
      <t>ハキュウ</t>
    </rPh>
    <rPh sb="7" eb="9">
      <t>テイシ</t>
    </rPh>
    <phoneticPr fontId="1"/>
  </si>
  <si>
    <t>新信濃FC</t>
    <rPh sb="0" eb="3">
      <t>シンシナノ</t>
    </rPh>
    <phoneticPr fontId="1"/>
  </si>
  <si>
    <t>南福光BTB</t>
    <rPh sb="0" eb="3">
      <t>ミナミフクミツ</t>
    </rPh>
    <phoneticPr fontId="1"/>
  </si>
  <si>
    <t>基盤不良</t>
    <rPh sb="0" eb="4">
      <t>キバンフリョウ</t>
    </rPh>
    <phoneticPr fontId="1"/>
  </si>
  <si>
    <t>電源トラブル</t>
    <rPh sb="0" eb="2">
      <t>デンゲン</t>
    </rPh>
    <phoneticPr fontId="1"/>
  </si>
  <si>
    <t>北本直流連系設備</t>
    <rPh sb="0" eb="6">
      <t>キタホンチョクリュウレンケイ</t>
    </rPh>
    <rPh sb="6" eb="8">
      <t>セツビ</t>
    </rPh>
    <phoneticPr fontId="1"/>
  </si>
  <si>
    <t>コンデンサ異常</t>
    <rPh sb="5" eb="7">
      <t>イジョウ</t>
    </rPh>
    <phoneticPr fontId="1"/>
  </si>
  <si>
    <t>阿南紀北直流幹線</t>
    <rPh sb="0" eb="4">
      <t>アナンキホク</t>
    </rPh>
    <rPh sb="4" eb="8">
      <t>チョクリュウカンセン</t>
    </rPh>
    <phoneticPr fontId="1"/>
  </si>
  <si>
    <t>制御装置不具合</t>
    <rPh sb="0" eb="4">
      <t>セイギョソウチ</t>
    </rPh>
    <rPh sb="4" eb="7">
      <t>フグアイ</t>
    </rPh>
    <phoneticPr fontId="1"/>
  </si>
  <si>
    <t>６月２７日～７月１日</t>
    <rPh sb="7" eb="8">
      <t>ガツ</t>
    </rPh>
    <rPh sb="9" eb="10">
      <t>ニチ</t>
    </rPh>
    <phoneticPr fontId="12"/>
  </si>
  <si>
    <t>東京中部間連系設備
（中部→東京）</t>
    <phoneticPr fontId="1"/>
  </si>
  <si>
    <t>高気温により想定以上に需要が増加し、東京電力パワーグリッドエリアの供給力が不足しており、広域的な融通を行わなければ、電気の需給の状況が悪化するおそれがあり、需給状況の改善のための広域融通を行うにあたって、連系線の空容量が不足していたため
　（実施日：６月２７日、２９日、３０日、７月１日　４日間）</t>
  </si>
  <si>
    <t>７月１日</t>
  </si>
  <si>
    <t>天候の状況変化による太陽光発電の出力減少が見込まれ、広域的な融通を行わなければ、電気の需給状況が悪化するおそれがあり、需給状況の改善のための広域融通を行うにあたって、連系線の空容量が不足していたため</t>
  </si>
  <si>
    <t>８月２日、８月３日</t>
  </si>
  <si>
    <t>高気温により想定以上に需要が増加し、東京電力パワーグリッドエリアの供給力が不足しており、広域的な融通を行わなければ、電気の需給の状況が悪化するおそれがあり、需給状況の改善のための広域融通を行うにあたって、連系線の空容量が不足していたため</t>
  </si>
  <si>
    <t>2015</t>
    <phoneticPr fontId="1"/>
  </si>
  <si>
    <t>2016</t>
    <phoneticPr fontId="1"/>
  </si>
  <si>
    <t>2017</t>
    <phoneticPr fontId="1"/>
  </si>
  <si>
    <t>2018</t>
    <phoneticPr fontId="1"/>
  </si>
  <si>
    <t>2019</t>
    <phoneticPr fontId="1"/>
  </si>
  <si>
    <t>2020</t>
    <phoneticPr fontId="1"/>
  </si>
  <si>
    <t>2021</t>
    <phoneticPr fontId="1"/>
  </si>
  <si>
    <t>2022</t>
    <phoneticPr fontId="1"/>
  </si>
  <si>
    <t>日数</t>
    <rPh sb="0" eb="2">
      <t>ニッスウ</t>
    </rPh>
    <phoneticPr fontId="1"/>
  </si>
  <si>
    <t>マージン使用の年間実績(2015～2022年度)</t>
    <rPh sb="4" eb="6">
      <t>シヨウ</t>
    </rPh>
    <rPh sb="7" eb="9">
      <t>ネンカン</t>
    </rPh>
    <rPh sb="9" eb="11">
      <t>ジッセキ</t>
    </rPh>
    <phoneticPr fontId="12"/>
  </si>
  <si>
    <t>年度別連系線故障状況 (2013～2022年度)</t>
    <phoneticPr fontId="1"/>
  </si>
  <si>
    <t>表2-10</t>
    <phoneticPr fontId="1"/>
  </si>
  <si>
    <t>2022年度マージン使用の実績</t>
    <phoneticPr fontId="1"/>
  </si>
  <si>
    <t>表2-8</t>
    <phoneticPr fontId="1"/>
  </si>
  <si>
    <t>2022年度の連系線故障状況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</si>
</sst>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00;[Red]\-#,##0.0000"/>
    <numFmt numFmtId="177" formatCode="[$-411]ge/m/d"/>
    <numFmt numFmtId="178" formatCode="m&quot;月&quot;d&quot;日&quot;;@"/>
    <numFmt numFmtId="179" formatCode="&quot;（&quot;0&quot;日）&quot;"/>
    <numFmt numFmtId="180" formatCode="0_);[Red]\(0\)"/>
    <numFmt numFmtId="181" formatCode="#,##0.000;[Red]\-#,##0.000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u/>
      <sz val="10"/>
      <color theme="1"/>
      <name val="ＭＳ Ｐ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8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9"/>
      <color theme="1"/>
      <name val="メイリオ"/>
      <family val="3"/>
      <charset val="128"/>
    </font>
    <font>
      <sz val="9"/>
      <name val="メイリオ"/>
      <family val="3"/>
      <charset val="128"/>
    </font>
    <font>
      <sz val="10.5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0.5"/>
      <color rgb="FF000000"/>
      <name val="メイリオ"/>
      <family val="3"/>
      <charset val="128"/>
    </font>
    <font>
      <sz val="10"/>
      <color rgb="FF333333"/>
      <name val="メイリオ"/>
      <family val="3"/>
      <charset val="128"/>
    </font>
    <font>
      <sz val="11"/>
      <color theme="0"/>
      <name val="メイリオ"/>
      <family val="3"/>
      <charset val="128"/>
    </font>
    <font>
      <u/>
      <sz val="10.5"/>
      <color theme="1"/>
      <name val="メイリオ"/>
      <family val="3"/>
      <charset val="128"/>
    </font>
    <font>
      <sz val="11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6F5"/>
        <bgColor indexed="64"/>
      </patternFill>
    </fill>
    <fill>
      <patternFill patternType="solid">
        <fgColor rgb="FFFFFFFF"/>
        <bgColor rgb="FF000000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</borders>
  <cellStyleXfs count="30">
    <xf numFmtId="177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7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7" fontId="2" fillId="0" borderId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/>
    <xf numFmtId="38" fontId="2" fillId="0" borderId="0" applyFont="0" applyFill="0" applyBorder="0" applyAlignment="0" applyProtection="0">
      <alignment vertical="center"/>
    </xf>
  </cellStyleXfs>
  <cellXfs count="259">
    <xf numFmtId="177" fontId="0" fillId="0" borderId="0" xfId="0">
      <alignment vertical="center"/>
    </xf>
    <xf numFmtId="177" fontId="0" fillId="3" borderId="0" xfId="0" applyFill="1">
      <alignment vertical="center"/>
    </xf>
    <xf numFmtId="0" fontId="3" fillId="3" borderId="0" xfId="0" applyNumberFormat="1" applyFont="1" applyFill="1">
      <alignment vertical="center"/>
    </xf>
    <xf numFmtId="0" fontId="5" fillId="3" borderId="0" xfId="0" applyNumberFormat="1" applyFont="1" applyFill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left"/>
    </xf>
    <xf numFmtId="0" fontId="5" fillId="2" borderId="19" xfId="0" applyNumberFormat="1" applyFont="1" applyFill="1" applyBorder="1" applyAlignment="1">
      <alignment horizontal="right" vertical="top"/>
    </xf>
    <xf numFmtId="0" fontId="3" fillId="3" borderId="0" xfId="0" applyNumberFormat="1" applyFont="1" applyFill="1" applyAlignment="1">
      <alignment horizontal="right" vertical="center"/>
    </xf>
    <xf numFmtId="0" fontId="6" fillId="3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>
      <alignment vertical="center"/>
    </xf>
    <xf numFmtId="0" fontId="6" fillId="3" borderId="21" xfId="0" applyNumberFormat="1" applyFont="1" applyFill="1" applyBorder="1" applyAlignment="1">
      <alignment horizontal="center" vertical="center"/>
    </xf>
    <xf numFmtId="0" fontId="6" fillId="3" borderId="21" xfId="0" applyNumberFormat="1" applyFont="1" applyFill="1" applyBorder="1">
      <alignment vertical="center"/>
    </xf>
    <xf numFmtId="0" fontId="5" fillId="2" borderId="5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5" fillId="3" borderId="0" xfId="0" applyNumberFormat="1" applyFont="1" applyFill="1" applyAlignment="1">
      <alignment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0" fontId="6" fillId="3" borderId="6" xfId="0" applyNumberFormat="1" applyFont="1" applyFill="1" applyBorder="1">
      <alignment vertical="center"/>
    </xf>
    <xf numFmtId="0" fontId="6" fillId="3" borderId="22" xfId="0" applyNumberFormat="1" applyFont="1" applyFill="1" applyBorder="1">
      <alignment vertical="center"/>
    </xf>
    <xf numFmtId="0" fontId="4" fillId="2" borderId="3" xfId="0" applyNumberFormat="1" applyFont="1" applyFill="1" applyBorder="1">
      <alignment vertical="center"/>
    </xf>
    <xf numFmtId="0" fontId="4" fillId="2" borderId="7" xfId="0" applyNumberFormat="1" applyFont="1" applyFill="1" applyBorder="1">
      <alignment vertical="center"/>
    </xf>
    <xf numFmtId="0" fontId="4" fillId="2" borderId="14" xfId="0" applyNumberFormat="1" applyFont="1" applyFill="1" applyBorder="1">
      <alignment vertical="center"/>
    </xf>
    <xf numFmtId="0" fontId="4" fillId="2" borderId="16" xfId="0" applyNumberFormat="1" applyFont="1" applyFill="1" applyBorder="1">
      <alignment vertical="center"/>
    </xf>
    <xf numFmtId="0" fontId="6" fillId="2" borderId="28" xfId="0" applyNumberFormat="1" applyFont="1" applyFill="1" applyBorder="1" applyAlignment="1">
      <alignment horizontal="center" vertical="center"/>
    </xf>
    <xf numFmtId="0" fontId="6" fillId="2" borderId="29" xfId="0" applyNumberFormat="1" applyFont="1" applyFill="1" applyBorder="1" applyAlignment="1">
      <alignment horizontal="center" vertical="center"/>
    </xf>
    <xf numFmtId="0" fontId="6" fillId="2" borderId="43" xfId="0" applyNumberFormat="1" applyFont="1" applyFill="1" applyBorder="1" applyAlignment="1">
      <alignment horizontal="center" vertical="center"/>
    </xf>
    <xf numFmtId="0" fontId="6" fillId="2" borderId="3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38" xfId="0" applyNumberFormat="1" applyFont="1" applyFill="1" applyBorder="1" applyAlignment="1">
      <alignment horizontal="center" vertical="center"/>
    </xf>
    <xf numFmtId="0" fontId="4" fillId="3" borderId="21" xfId="0" applyNumberFormat="1" applyFont="1" applyFill="1" applyBorder="1" applyAlignment="1">
      <alignment horizontal="center" vertical="center"/>
    </xf>
    <xf numFmtId="177" fontId="8" fillId="3" borderId="0" xfId="10" applyFont="1" applyFill="1">
      <alignment vertical="center"/>
    </xf>
    <xf numFmtId="0" fontId="6" fillId="3" borderId="2" xfId="0" applyNumberFormat="1" applyFont="1" applyFill="1" applyBorder="1" applyAlignment="1">
      <alignment horizontal="center" vertical="center" shrinkToFit="1"/>
    </xf>
    <xf numFmtId="0" fontId="6" fillId="3" borderId="21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177" fontId="0" fillId="4" borderId="0" xfId="0" applyFill="1">
      <alignment vertical="center"/>
    </xf>
    <xf numFmtId="177" fontId="8" fillId="4" borderId="0" xfId="10" applyFont="1" applyFill="1">
      <alignment vertical="center"/>
    </xf>
    <xf numFmtId="0" fontId="6" fillId="4" borderId="2" xfId="0" applyNumberFormat="1" applyFont="1" applyFill="1" applyBorder="1">
      <alignment vertical="center"/>
    </xf>
    <xf numFmtId="0" fontId="6" fillId="4" borderId="6" xfId="0" applyNumberFormat="1" applyFont="1" applyFill="1" applyBorder="1">
      <alignment vertical="center"/>
    </xf>
    <xf numFmtId="0" fontId="4" fillId="4" borderId="13" xfId="0" applyNumberFormat="1" applyFont="1" applyFill="1" applyBorder="1">
      <alignment vertical="center"/>
    </xf>
    <xf numFmtId="0" fontId="6" fillId="4" borderId="21" xfId="0" applyNumberFormat="1" applyFont="1" applyFill="1" applyBorder="1">
      <alignment vertical="center"/>
    </xf>
    <xf numFmtId="0" fontId="6" fillId="4" borderId="22" xfId="0" applyNumberFormat="1" applyFont="1" applyFill="1" applyBorder="1">
      <alignment vertical="center"/>
    </xf>
    <xf numFmtId="0" fontId="4" fillId="4" borderId="34" xfId="0" applyNumberFormat="1" applyFont="1" applyFill="1" applyBorder="1">
      <alignment vertical="center"/>
    </xf>
    <xf numFmtId="0" fontId="4" fillId="4" borderId="38" xfId="0" applyNumberFormat="1" applyFont="1" applyFill="1" applyBorder="1">
      <alignment vertical="center"/>
    </xf>
    <xf numFmtId="0" fontId="4" fillId="4" borderId="39" xfId="0" applyNumberFormat="1" applyFont="1" applyFill="1" applyBorder="1">
      <alignment vertical="center"/>
    </xf>
    <xf numFmtId="0" fontId="4" fillId="4" borderId="21" xfId="0" applyNumberFormat="1" applyFont="1" applyFill="1" applyBorder="1">
      <alignment vertical="center"/>
    </xf>
    <xf numFmtId="0" fontId="4" fillId="4" borderId="22" xfId="0" applyNumberFormat="1" applyFont="1" applyFill="1" applyBorder="1">
      <alignment vertical="center"/>
    </xf>
    <xf numFmtId="0" fontId="4" fillId="4" borderId="40" xfId="0" applyNumberFormat="1" applyFont="1" applyFill="1" applyBorder="1">
      <alignment vertical="center"/>
    </xf>
    <xf numFmtId="1" fontId="4" fillId="4" borderId="18" xfId="0" applyNumberFormat="1" applyFont="1" applyFill="1" applyBorder="1" applyAlignment="1">
      <alignment vertical="center"/>
    </xf>
    <xf numFmtId="1" fontId="4" fillId="4" borderId="19" xfId="0" applyNumberFormat="1" applyFont="1" applyFill="1" applyBorder="1" applyAlignment="1">
      <alignment vertical="center"/>
    </xf>
    <xf numFmtId="1" fontId="6" fillId="4" borderId="18" xfId="0" applyNumberFormat="1" applyFont="1" applyFill="1" applyBorder="1" applyAlignment="1">
      <alignment vertical="center"/>
    </xf>
    <xf numFmtId="1" fontId="6" fillId="4" borderId="19" xfId="0" applyNumberFormat="1" applyFont="1" applyFill="1" applyBorder="1" applyAlignment="1">
      <alignment vertical="center"/>
    </xf>
    <xf numFmtId="0" fontId="10" fillId="3" borderId="0" xfId="0" applyNumberFormat="1" applyFont="1" applyFill="1">
      <alignment vertical="center"/>
    </xf>
    <xf numFmtId="0" fontId="4" fillId="4" borderId="68" xfId="0" applyNumberFormat="1" applyFont="1" applyFill="1" applyBorder="1">
      <alignment vertical="center"/>
    </xf>
    <xf numFmtId="0" fontId="4" fillId="4" borderId="69" xfId="0" applyNumberFormat="1" applyFont="1" applyFill="1" applyBorder="1">
      <alignment vertical="center"/>
    </xf>
    <xf numFmtId="177" fontId="13" fillId="0" borderId="12" xfId="0" applyFont="1" applyBorder="1" applyAlignment="1">
      <alignment horizontal="right" vertical="center"/>
    </xf>
    <xf numFmtId="177" fontId="16" fillId="3" borderId="0" xfId="0" applyFont="1" applyFill="1">
      <alignment vertical="center"/>
    </xf>
    <xf numFmtId="177" fontId="17" fillId="3" borderId="0" xfId="0" applyFont="1" applyFill="1">
      <alignment vertical="center"/>
    </xf>
    <xf numFmtId="177" fontId="18" fillId="0" borderId="12" xfId="0" applyFont="1" applyBorder="1" applyAlignment="1">
      <alignment vertical="center"/>
    </xf>
    <xf numFmtId="177" fontId="17" fillId="3" borderId="0" xfId="0" applyFont="1" applyFill="1" applyAlignment="1">
      <alignment horizontal="right" vertical="center"/>
    </xf>
    <xf numFmtId="0" fontId="17" fillId="0" borderId="0" xfId="0" applyNumberFormat="1" applyFont="1">
      <alignment vertical="center"/>
    </xf>
    <xf numFmtId="177" fontId="17" fillId="0" borderId="0" xfId="0" applyFont="1">
      <alignment vertical="center"/>
    </xf>
    <xf numFmtId="177" fontId="20" fillId="3" borderId="0" xfId="0" applyFont="1" applyFill="1" applyBorder="1" applyAlignment="1">
      <alignment horizontal="center" vertical="center"/>
    </xf>
    <xf numFmtId="38" fontId="14" fillId="3" borderId="0" xfId="1" applyFont="1" applyFill="1" applyBorder="1" applyAlignment="1">
      <alignment horizontal="right" vertical="center"/>
    </xf>
    <xf numFmtId="177" fontId="21" fillId="3" borderId="0" xfId="0" applyFont="1" applyFill="1">
      <alignment vertical="center"/>
    </xf>
    <xf numFmtId="177" fontId="14" fillId="3" borderId="0" xfId="0" applyFont="1" applyFill="1">
      <alignment vertical="center"/>
    </xf>
    <xf numFmtId="0" fontId="14" fillId="3" borderId="0" xfId="0" applyNumberFormat="1" applyFont="1" applyFill="1">
      <alignment vertical="center"/>
    </xf>
    <xf numFmtId="177" fontId="14" fillId="0" borderId="12" xfId="0" applyFont="1" applyBorder="1" applyAlignment="1">
      <alignment vertical="center"/>
    </xf>
    <xf numFmtId="177" fontId="22" fillId="0" borderId="12" xfId="0" applyFont="1" applyBorder="1" applyAlignment="1">
      <alignment horizontal="right" vertical="center"/>
    </xf>
    <xf numFmtId="177" fontId="14" fillId="3" borderId="0" xfId="0" applyFont="1" applyFill="1" applyAlignment="1">
      <alignment horizontal="right" vertical="center"/>
    </xf>
    <xf numFmtId="0" fontId="14" fillId="0" borderId="0" xfId="0" applyNumberFormat="1" applyFont="1">
      <alignment vertical="center"/>
    </xf>
    <xf numFmtId="177" fontId="14" fillId="0" borderId="0" xfId="0" applyFont="1">
      <alignment vertical="center"/>
    </xf>
    <xf numFmtId="177" fontId="14" fillId="2" borderId="5" xfId="0" applyFont="1" applyFill="1" applyBorder="1" applyAlignment="1">
      <alignment horizontal="center" vertical="center"/>
    </xf>
    <xf numFmtId="177" fontId="14" fillId="2" borderId="19" xfId="0" applyFont="1" applyFill="1" applyBorder="1" applyAlignment="1">
      <alignment horizontal="center" vertical="center"/>
    </xf>
    <xf numFmtId="177" fontId="14" fillId="2" borderId="11" xfId="0" applyFont="1" applyFill="1" applyBorder="1" applyAlignment="1">
      <alignment horizontal="center" vertical="center"/>
    </xf>
    <xf numFmtId="177" fontId="14" fillId="2" borderId="4" xfId="0" applyFont="1" applyFill="1" applyBorder="1" applyAlignment="1">
      <alignment horizontal="center" vertical="center"/>
    </xf>
    <xf numFmtId="177" fontId="14" fillId="2" borderId="10" xfId="0" applyFont="1" applyFill="1" applyBorder="1" applyAlignment="1">
      <alignment horizontal="center" vertical="center"/>
    </xf>
    <xf numFmtId="177" fontId="14" fillId="3" borderId="0" xfId="0" applyFont="1" applyFill="1" applyBorder="1" applyAlignment="1">
      <alignment horizontal="center" vertical="center"/>
    </xf>
    <xf numFmtId="0" fontId="14" fillId="0" borderId="0" xfId="1" applyNumberFormat="1" applyFont="1">
      <alignment vertical="center"/>
    </xf>
    <xf numFmtId="177" fontId="15" fillId="2" borderId="50" xfId="0" applyFont="1" applyFill="1" applyBorder="1" applyAlignment="1">
      <alignment horizontal="center" vertical="center" wrapText="1" shrinkToFit="1"/>
    </xf>
    <xf numFmtId="177" fontId="15" fillId="2" borderId="26" xfId="0" applyFont="1" applyFill="1" applyBorder="1" applyAlignment="1">
      <alignment horizontal="center" vertical="center" wrapText="1" shrinkToFit="1"/>
    </xf>
    <xf numFmtId="177" fontId="23" fillId="0" borderId="12" xfId="0" applyFont="1" applyBorder="1" applyAlignment="1">
      <alignment horizontal="right" vertical="center"/>
    </xf>
    <xf numFmtId="38" fontId="22" fillId="0" borderId="51" xfId="1" applyFont="1" applyFill="1" applyBorder="1" applyAlignment="1">
      <alignment horizontal="right" vertical="center" shrinkToFit="1"/>
    </xf>
    <xf numFmtId="177" fontId="15" fillId="2" borderId="35" xfId="0" applyFont="1" applyFill="1" applyBorder="1" applyAlignment="1">
      <alignment horizontal="center" vertical="center" wrapText="1" shrinkToFit="1"/>
    </xf>
    <xf numFmtId="177" fontId="15" fillId="2" borderId="71" xfId="0" applyFont="1" applyFill="1" applyBorder="1" applyAlignment="1">
      <alignment horizontal="center" vertical="center" wrapText="1" shrinkToFit="1"/>
    </xf>
    <xf numFmtId="177" fontId="20" fillId="2" borderId="6" xfId="0" applyFont="1" applyFill="1" applyBorder="1" applyAlignment="1">
      <alignment horizontal="center" vertical="center"/>
    </xf>
    <xf numFmtId="177" fontId="20" fillId="2" borderId="8" xfId="0" applyFont="1" applyFill="1" applyBorder="1" applyAlignment="1">
      <alignment horizontal="center" vertical="center"/>
    </xf>
    <xf numFmtId="177" fontId="20" fillId="2" borderId="9" xfId="0" applyFont="1" applyFill="1" applyBorder="1" applyAlignment="1">
      <alignment horizontal="center" vertical="center"/>
    </xf>
    <xf numFmtId="177" fontId="20" fillId="2" borderId="13" xfId="0" applyFont="1" applyFill="1" applyBorder="1" applyAlignment="1">
      <alignment horizontal="center" vertical="center"/>
    </xf>
    <xf numFmtId="38" fontId="22" fillId="6" borderId="1" xfId="1" applyFont="1" applyFill="1" applyBorder="1" applyAlignment="1">
      <alignment horizontal="center" vertical="center" wrapText="1"/>
    </xf>
    <xf numFmtId="38" fontId="22" fillId="7" borderId="1" xfId="1" applyFont="1" applyFill="1" applyBorder="1" applyAlignment="1">
      <alignment horizontal="center" vertical="center" wrapText="1"/>
    </xf>
    <xf numFmtId="38" fontId="22" fillId="5" borderId="1" xfId="1" applyFont="1" applyFill="1" applyBorder="1" applyAlignment="1">
      <alignment horizontal="center" vertical="center" wrapText="1"/>
    </xf>
    <xf numFmtId="177" fontId="17" fillId="3" borderId="9" xfId="0" applyFont="1" applyFill="1" applyBorder="1">
      <alignment vertical="center"/>
    </xf>
    <xf numFmtId="38" fontId="19" fillId="0" borderId="9" xfId="1" applyNumberFormat="1" applyFont="1" applyBorder="1" applyAlignment="1">
      <alignment horizontal="right" vertical="center"/>
    </xf>
    <xf numFmtId="177" fontId="20" fillId="2" borderId="1" xfId="0" applyFont="1" applyFill="1" applyBorder="1" applyAlignment="1">
      <alignment horizontal="center" vertical="center"/>
    </xf>
    <xf numFmtId="38" fontId="19" fillId="6" borderId="1" xfId="1" applyFont="1" applyFill="1" applyBorder="1" applyAlignment="1">
      <alignment horizontal="center" vertical="center" wrapText="1"/>
    </xf>
    <xf numFmtId="38" fontId="19" fillId="5" borderId="1" xfId="1" applyFont="1" applyFill="1" applyBorder="1" applyAlignment="1">
      <alignment horizontal="center" vertical="center" wrapText="1"/>
    </xf>
    <xf numFmtId="38" fontId="14" fillId="0" borderId="0" xfId="1" applyFont="1">
      <alignment vertical="center"/>
    </xf>
    <xf numFmtId="177" fontId="14" fillId="3" borderId="12" xfId="0" applyFont="1" applyFill="1" applyBorder="1" applyAlignment="1">
      <alignment vertical="center"/>
    </xf>
    <xf numFmtId="177" fontId="14" fillId="3" borderId="0" xfId="0" applyFont="1" applyFill="1" applyBorder="1">
      <alignment vertical="center"/>
    </xf>
    <xf numFmtId="177" fontId="14" fillId="2" borderId="43" xfId="0" applyFont="1" applyFill="1" applyBorder="1" applyAlignment="1">
      <alignment horizontal="center" vertical="center" wrapText="1"/>
    </xf>
    <xf numFmtId="177" fontId="14" fillId="2" borderId="56" xfId="0" applyFont="1" applyFill="1" applyBorder="1" applyAlignment="1">
      <alignment horizontal="center" vertical="center" wrapText="1"/>
    </xf>
    <xf numFmtId="177" fontId="14" fillId="2" borderId="60" xfId="0" applyFont="1" applyFill="1" applyBorder="1" applyAlignment="1">
      <alignment horizontal="center" vertical="center" wrapText="1"/>
    </xf>
    <xf numFmtId="177" fontId="14" fillId="2" borderId="57" xfId="0" applyFont="1" applyFill="1" applyBorder="1" applyAlignment="1">
      <alignment horizontal="center" vertical="center" wrapText="1"/>
    </xf>
    <xf numFmtId="180" fontId="14" fillId="3" borderId="0" xfId="0" applyNumberFormat="1" applyFont="1" applyFill="1" applyBorder="1">
      <alignment vertical="center"/>
    </xf>
    <xf numFmtId="177" fontId="14" fillId="3" borderId="0" xfId="0" applyFont="1" applyFill="1" applyAlignment="1">
      <alignment horizontal="center" vertical="center"/>
    </xf>
    <xf numFmtId="0" fontId="22" fillId="3" borderId="0" xfId="9" applyFont="1" applyFill="1" applyAlignment="1">
      <alignment vertical="top" wrapText="1"/>
    </xf>
    <xf numFmtId="179" fontId="22" fillId="3" borderId="0" xfId="8" applyNumberFormat="1" applyFont="1" applyFill="1" applyAlignment="1">
      <alignment horizontal="left" vertical="center"/>
    </xf>
    <xf numFmtId="177" fontId="17" fillId="3" borderId="0" xfId="0" applyFont="1" applyFill="1" applyAlignment="1">
      <alignment horizontal="left" vertical="center"/>
    </xf>
    <xf numFmtId="177" fontId="17" fillId="0" borderId="0" xfId="0" applyFont="1" applyAlignment="1">
      <alignment horizontal="right" vertical="center"/>
    </xf>
    <xf numFmtId="181" fontId="17" fillId="0" borderId="0" xfId="1" applyNumberFormat="1" applyFont="1">
      <alignment vertical="center"/>
    </xf>
    <xf numFmtId="177" fontId="20" fillId="2" borderId="1" xfId="0" applyFont="1" applyFill="1" applyBorder="1" applyAlignment="1">
      <alignment horizontal="center" vertical="center" shrinkToFit="1"/>
    </xf>
    <xf numFmtId="38" fontId="20" fillId="0" borderId="4" xfId="1" applyNumberFormat="1" applyFont="1" applyFill="1" applyBorder="1" applyAlignment="1">
      <alignment horizontal="right" vertical="center"/>
    </xf>
    <xf numFmtId="38" fontId="20" fillId="0" borderId="1" xfId="1" applyNumberFormat="1" applyFont="1" applyBorder="1" applyAlignment="1">
      <alignment horizontal="right" vertical="center"/>
    </xf>
    <xf numFmtId="38" fontId="17" fillId="0" borderId="0" xfId="1" applyFont="1">
      <alignment vertical="center"/>
    </xf>
    <xf numFmtId="180" fontId="17" fillId="0" borderId="0" xfId="0" applyNumberFormat="1" applyFont="1">
      <alignment vertical="center"/>
    </xf>
    <xf numFmtId="176" fontId="17" fillId="0" borderId="0" xfId="1" applyNumberFormat="1" applyFont="1">
      <alignment vertical="center"/>
    </xf>
    <xf numFmtId="0" fontId="14" fillId="2" borderId="5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11" xfId="0" applyNumberFormat="1" applyFont="1" applyFill="1" applyBorder="1" applyAlignment="1">
      <alignment horizontal="center" vertical="center"/>
    </xf>
    <xf numFmtId="177" fontId="14" fillId="2" borderId="24" xfId="0" applyFont="1" applyFill="1" applyBorder="1" applyAlignment="1">
      <alignment horizontal="center" vertical="center"/>
    </xf>
    <xf numFmtId="177" fontId="14" fillId="2" borderId="1" xfId="0" applyFont="1" applyFill="1" applyBorder="1" applyAlignment="1">
      <alignment horizontal="center" vertical="center"/>
    </xf>
    <xf numFmtId="177" fontId="14" fillId="2" borderId="1" xfId="0" applyFont="1" applyFill="1" applyBorder="1" applyAlignment="1">
      <alignment horizontal="center" vertical="center" shrinkToFit="1"/>
    </xf>
    <xf numFmtId="177" fontId="20" fillId="0" borderId="0" xfId="0" applyFont="1" applyFill="1" applyBorder="1" applyAlignment="1">
      <alignment horizontal="left" vertical="center"/>
    </xf>
    <xf numFmtId="177" fontId="20" fillId="0" borderId="0" xfId="0" applyFont="1" applyFill="1" applyBorder="1" applyAlignment="1">
      <alignment horizontal="left" vertical="center" wrapText="1"/>
    </xf>
    <xf numFmtId="38" fontId="20" fillId="0" borderId="11" xfId="1" applyNumberFormat="1" applyFont="1" applyFill="1" applyBorder="1" applyAlignment="1">
      <alignment horizontal="right" vertical="center"/>
    </xf>
    <xf numFmtId="38" fontId="20" fillId="0" borderId="37" xfId="1" applyNumberFormat="1" applyFont="1" applyFill="1" applyBorder="1" applyAlignment="1">
      <alignment horizontal="right" vertical="center"/>
    </xf>
    <xf numFmtId="38" fontId="20" fillId="0" borderId="24" xfId="1" applyNumberFormat="1" applyFont="1" applyFill="1" applyBorder="1" applyAlignment="1">
      <alignment horizontal="right" vertical="center"/>
    </xf>
    <xf numFmtId="177" fontId="17" fillId="0" borderId="0" xfId="0" applyFont="1" applyBorder="1">
      <alignment vertical="center"/>
    </xf>
    <xf numFmtId="177" fontId="15" fillId="2" borderId="50" xfId="0" applyFont="1" applyFill="1" applyBorder="1" applyAlignment="1">
      <alignment horizontal="center" vertical="top" wrapText="1" shrinkToFit="1"/>
    </xf>
    <xf numFmtId="38" fontId="24" fillId="0" borderId="45" xfId="1" applyNumberFormat="1" applyFont="1" applyFill="1" applyBorder="1" applyAlignment="1">
      <alignment horizontal="right" vertical="center" shrinkToFit="1"/>
    </xf>
    <xf numFmtId="38" fontId="24" fillId="0" borderId="51" xfId="1" applyFont="1" applyFill="1" applyBorder="1" applyAlignment="1">
      <alignment horizontal="right" vertical="center" shrinkToFit="1"/>
    </xf>
    <xf numFmtId="38" fontId="24" fillId="0" borderId="44" xfId="1" applyFont="1" applyFill="1" applyBorder="1" applyAlignment="1">
      <alignment horizontal="right" vertical="center" shrinkToFit="1"/>
    </xf>
    <xf numFmtId="38" fontId="24" fillId="0" borderId="52" xfId="1" applyFont="1" applyFill="1" applyBorder="1" applyAlignment="1">
      <alignment horizontal="right" vertical="center" shrinkToFit="1"/>
    </xf>
    <xf numFmtId="38" fontId="24" fillId="0" borderId="53" xfId="1" applyFont="1" applyFill="1" applyBorder="1" applyAlignment="1">
      <alignment horizontal="right" vertical="center" shrinkToFit="1"/>
    </xf>
    <xf numFmtId="38" fontId="24" fillId="0" borderId="23" xfId="1" applyFont="1" applyFill="1" applyBorder="1" applyAlignment="1">
      <alignment horizontal="right" vertical="center" shrinkToFit="1"/>
    </xf>
    <xf numFmtId="38" fontId="24" fillId="0" borderId="33" xfId="1" applyFont="1" applyFill="1" applyBorder="1" applyAlignment="1">
      <alignment horizontal="right" vertical="center" shrinkToFit="1"/>
    </xf>
    <xf numFmtId="38" fontId="24" fillId="0" borderId="34" xfId="1" applyFont="1" applyFill="1" applyBorder="1" applyAlignment="1">
      <alignment horizontal="right" vertical="center" shrinkToFit="1"/>
    </xf>
    <xf numFmtId="38" fontId="25" fillId="0" borderId="45" xfId="1" applyFont="1" applyFill="1" applyBorder="1" applyAlignment="1">
      <alignment horizontal="right" vertical="center" shrinkToFit="1"/>
    </xf>
    <xf numFmtId="38" fontId="25" fillId="0" borderId="51" xfId="1" applyFont="1" applyFill="1" applyBorder="1" applyAlignment="1">
      <alignment horizontal="right" vertical="center" shrinkToFit="1"/>
    </xf>
    <xf numFmtId="38" fontId="25" fillId="0" borderId="44" xfId="1" applyFont="1" applyFill="1" applyBorder="1" applyAlignment="1">
      <alignment horizontal="right" vertical="center" shrinkToFit="1"/>
    </xf>
    <xf numFmtId="38" fontId="25" fillId="0" borderId="52" xfId="1" applyFont="1" applyFill="1" applyBorder="1" applyAlignment="1">
      <alignment horizontal="right" vertical="center" shrinkToFit="1"/>
    </xf>
    <xf numFmtId="38" fontId="24" fillId="0" borderId="45" xfId="1" applyFont="1" applyFill="1" applyBorder="1" applyAlignment="1">
      <alignment horizontal="right" vertical="center" shrinkToFit="1"/>
    </xf>
    <xf numFmtId="38" fontId="25" fillId="0" borderId="53" xfId="1" applyFont="1" applyFill="1" applyBorder="1" applyAlignment="1">
      <alignment horizontal="right" vertical="center" shrinkToFit="1"/>
    </xf>
    <xf numFmtId="38" fontId="25" fillId="0" borderId="23" xfId="1" applyFont="1" applyFill="1" applyBorder="1" applyAlignment="1">
      <alignment horizontal="right" vertical="center" shrinkToFit="1"/>
    </xf>
    <xf numFmtId="38" fontId="25" fillId="0" borderId="33" xfId="1" applyFont="1" applyFill="1" applyBorder="1" applyAlignment="1">
      <alignment horizontal="right" vertical="center" shrinkToFit="1"/>
    </xf>
    <xf numFmtId="38" fontId="25" fillId="0" borderId="34" xfId="1" applyFont="1" applyFill="1" applyBorder="1" applyAlignment="1">
      <alignment horizontal="right" vertical="center" shrinkToFit="1"/>
    </xf>
    <xf numFmtId="177" fontId="17" fillId="0" borderId="0" xfId="0" applyFont="1" applyFill="1">
      <alignment vertical="center"/>
    </xf>
    <xf numFmtId="0" fontId="14" fillId="2" borderId="4" xfId="0" applyNumberFormat="1" applyFont="1" applyFill="1" applyBorder="1" applyAlignment="1">
      <alignment horizontal="center" vertical="center" shrinkToFit="1"/>
    </xf>
    <xf numFmtId="0" fontId="14" fillId="2" borderId="37" xfId="0" applyNumberFormat="1" applyFont="1" applyFill="1" applyBorder="1" applyAlignment="1">
      <alignment horizontal="center" vertical="center" shrinkToFit="1"/>
    </xf>
    <xf numFmtId="0" fontId="14" fillId="2" borderId="19" xfId="0" applyNumberFormat="1" applyFont="1" applyFill="1" applyBorder="1" applyAlignment="1">
      <alignment horizontal="center" vertical="center" shrinkToFit="1"/>
    </xf>
    <xf numFmtId="38" fontId="22" fillId="8" borderId="8" xfId="1" applyNumberFormat="1" applyFont="1" applyFill="1" applyBorder="1" applyAlignment="1">
      <alignment horizontal="right" vertical="center"/>
    </xf>
    <xf numFmtId="38" fontId="22" fillId="8" borderId="67" xfId="1" applyNumberFormat="1" applyFont="1" applyFill="1" applyBorder="1" applyAlignment="1">
      <alignment horizontal="right" vertical="center"/>
    </xf>
    <xf numFmtId="38" fontId="22" fillId="8" borderId="9" xfId="1" applyNumberFormat="1" applyFont="1" applyFill="1" applyBorder="1" applyAlignment="1">
      <alignment horizontal="right" vertical="center"/>
    </xf>
    <xf numFmtId="38" fontId="22" fillId="8" borderId="4" xfId="1" applyNumberFormat="1" applyFont="1" applyFill="1" applyBorder="1" applyAlignment="1">
      <alignment horizontal="right" vertical="center"/>
    </xf>
    <xf numFmtId="38" fontId="22" fillId="8" borderId="19" xfId="1" applyNumberFormat="1" applyFont="1" applyFill="1" applyBorder="1" applyAlignment="1">
      <alignment horizontal="right" vertical="center"/>
    </xf>
    <xf numFmtId="38" fontId="22" fillId="8" borderId="37" xfId="1" applyNumberFormat="1" applyFont="1" applyFill="1" applyBorder="1" applyAlignment="1">
      <alignment horizontal="right" vertical="center"/>
    </xf>
    <xf numFmtId="38" fontId="22" fillId="8" borderId="4" xfId="1" applyFont="1" applyFill="1" applyBorder="1" applyAlignment="1">
      <alignment horizontal="right" vertical="center"/>
    </xf>
    <xf numFmtId="38" fontId="22" fillId="8" borderId="11" xfId="1" applyFont="1" applyFill="1" applyBorder="1" applyAlignment="1">
      <alignment horizontal="right" vertical="center"/>
    </xf>
    <xf numFmtId="38" fontId="22" fillId="8" borderId="19" xfId="1" applyFont="1" applyFill="1" applyBorder="1" applyAlignment="1">
      <alignment horizontal="right" vertical="center"/>
    </xf>
    <xf numFmtId="38" fontId="22" fillId="0" borderId="41" xfId="1" applyNumberFormat="1" applyFont="1" applyFill="1" applyBorder="1" applyAlignment="1">
      <alignment horizontal="right" vertical="center"/>
    </xf>
    <xf numFmtId="38" fontId="22" fillId="0" borderId="51" xfId="1" applyNumberFormat="1" applyFont="1" applyFill="1" applyBorder="1" applyAlignment="1">
      <alignment horizontal="right" vertical="center"/>
    </xf>
    <xf numFmtId="38" fontId="22" fillId="0" borderId="44" xfId="1" applyNumberFormat="1" applyFont="1" applyFill="1" applyBorder="1" applyAlignment="1">
      <alignment horizontal="right" vertical="center"/>
    </xf>
    <xf numFmtId="38" fontId="22" fillId="0" borderId="52" xfId="1" applyNumberFormat="1" applyFont="1" applyFill="1" applyBorder="1" applyAlignment="1">
      <alignment horizontal="right" vertical="center"/>
    </xf>
    <xf numFmtId="177" fontId="20" fillId="2" borderId="4" xfId="0" applyFont="1" applyFill="1" applyBorder="1" applyAlignment="1">
      <alignment horizontal="center" vertical="center" shrinkToFit="1"/>
    </xf>
    <xf numFmtId="177" fontId="20" fillId="2" borderId="11" xfId="0" applyFont="1" applyFill="1" applyBorder="1" applyAlignment="1">
      <alignment horizontal="center" vertical="center" shrinkToFit="1"/>
    </xf>
    <xf numFmtId="177" fontId="20" fillId="2" borderId="17" xfId="0" applyFont="1" applyFill="1" applyBorder="1" applyAlignment="1">
      <alignment horizontal="center" vertical="center" shrinkToFit="1"/>
    </xf>
    <xf numFmtId="38" fontId="22" fillId="0" borderId="70" xfId="1" applyFont="1" applyFill="1" applyBorder="1" applyAlignment="1">
      <alignment horizontal="right" vertical="center" shrinkToFit="1"/>
    </xf>
    <xf numFmtId="38" fontId="22" fillId="0" borderId="44" xfId="1" applyFont="1" applyFill="1" applyBorder="1" applyAlignment="1">
      <alignment horizontal="right" vertical="center" shrinkToFit="1"/>
    </xf>
    <xf numFmtId="38" fontId="22" fillId="0" borderId="50" xfId="1" applyFont="1" applyFill="1" applyBorder="1" applyAlignment="1">
      <alignment horizontal="right" vertical="center" shrinkToFit="1"/>
    </xf>
    <xf numFmtId="177" fontId="20" fillId="2" borderId="18" xfId="0" applyFont="1" applyFill="1" applyBorder="1" applyAlignment="1">
      <alignment horizontal="center" vertical="center" wrapText="1"/>
    </xf>
    <xf numFmtId="177" fontId="19" fillId="2" borderId="17" xfId="0" applyFont="1" applyFill="1" applyBorder="1" applyAlignment="1">
      <alignment horizontal="center" vertical="center"/>
    </xf>
    <xf numFmtId="180" fontId="26" fillId="0" borderId="18" xfId="0" applyNumberFormat="1" applyFont="1" applyFill="1" applyBorder="1">
      <alignment vertical="center"/>
    </xf>
    <xf numFmtId="180" fontId="26" fillId="0" borderId="17" xfId="0" applyNumberFormat="1" applyFont="1" applyFill="1" applyBorder="1">
      <alignment vertical="center"/>
    </xf>
    <xf numFmtId="180" fontId="26" fillId="0" borderId="61" xfId="0" applyNumberFormat="1" applyFont="1" applyFill="1" applyBorder="1">
      <alignment vertical="center"/>
    </xf>
    <xf numFmtId="180" fontId="26" fillId="8" borderId="30" xfId="0" applyNumberFormat="1" applyFont="1" applyFill="1" applyBorder="1">
      <alignment vertical="center"/>
    </xf>
    <xf numFmtId="180" fontId="26" fillId="8" borderId="17" xfId="0" applyNumberFormat="1" applyFont="1" applyFill="1" applyBorder="1">
      <alignment vertical="center"/>
    </xf>
    <xf numFmtId="177" fontId="20" fillId="2" borderId="17" xfId="0" applyFont="1" applyFill="1" applyBorder="1" applyAlignment="1">
      <alignment horizontal="center" vertical="center"/>
    </xf>
    <xf numFmtId="177" fontId="20" fillId="2" borderId="36" xfId="0" applyFont="1" applyFill="1" applyBorder="1" applyAlignment="1">
      <alignment horizontal="center" vertical="center"/>
    </xf>
    <xf numFmtId="180" fontId="26" fillId="0" borderId="49" xfId="0" applyNumberFormat="1" applyFont="1" applyFill="1" applyBorder="1">
      <alignment vertical="center"/>
    </xf>
    <xf numFmtId="180" fontId="26" fillId="0" borderId="36" xfId="0" applyNumberFormat="1" applyFont="1" applyFill="1" applyBorder="1">
      <alignment vertical="center"/>
    </xf>
    <xf numFmtId="180" fontId="26" fillId="0" borderId="62" xfId="0" applyNumberFormat="1" applyFont="1" applyFill="1" applyBorder="1">
      <alignment vertical="center"/>
    </xf>
    <xf numFmtId="180" fontId="26" fillId="8" borderId="48" xfId="0" applyNumberFormat="1" applyFont="1" applyFill="1" applyBorder="1">
      <alignment vertical="center"/>
    </xf>
    <xf numFmtId="180" fontId="26" fillId="8" borderId="36" xfId="0" applyNumberFormat="1" applyFont="1" applyFill="1" applyBorder="1">
      <alignment vertical="center"/>
    </xf>
    <xf numFmtId="177" fontId="20" fillId="2" borderId="26" xfId="0" applyFont="1" applyFill="1" applyBorder="1" applyAlignment="1">
      <alignment horizontal="center" vertical="center"/>
    </xf>
    <xf numFmtId="180" fontId="26" fillId="0" borderId="55" xfId="0" applyNumberFormat="1" applyFont="1" applyFill="1" applyBorder="1">
      <alignment vertical="center"/>
    </xf>
    <xf numFmtId="180" fontId="26" fillId="0" borderId="26" xfId="0" applyNumberFormat="1" applyFont="1" applyFill="1" applyBorder="1">
      <alignment vertical="center"/>
    </xf>
    <xf numFmtId="180" fontId="26" fillId="0" borderId="63" xfId="0" applyNumberFormat="1" applyFont="1" applyFill="1" applyBorder="1">
      <alignment vertical="center"/>
    </xf>
    <xf numFmtId="180" fontId="26" fillId="8" borderId="53" xfId="0" applyNumberFormat="1" applyFont="1" applyFill="1" applyBorder="1">
      <alignment vertical="center"/>
    </xf>
    <xf numFmtId="180" fontId="26" fillId="8" borderId="26" xfId="0" applyNumberFormat="1" applyFont="1" applyFill="1" applyBorder="1">
      <alignment vertical="center"/>
    </xf>
    <xf numFmtId="177" fontId="20" fillId="2" borderId="58" xfId="0" applyFont="1" applyFill="1" applyBorder="1" applyAlignment="1">
      <alignment horizontal="center" vertical="center" wrapText="1"/>
    </xf>
    <xf numFmtId="177" fontId="20" fillId="2" borderId="47" xfId="0" applyFont="1" applyFill="1" applyBorder="1" applyAlignment="1">
      <alignment horizontal="center" vertical="center"/>
    </xf>
    <xf numFmtId="180" fontId="26" fillId="0" borderId="58" xfId="0" applyNumberFormat="1" applyFont="1" applyFill="1" applyBorder="1">
      <alignment vertical="center"/>
    </xf>
    <xf numFmtId="180" fontId="26" fillId="0" borderId="47" xfId="0" applyNumberFormat="1" applyFont="1" applyFill="1" applyBorder="1">
      <alignment vertical="center"/>
    </xf>
    <xf numFmtId="180" fontId="26" fillId="0" borderId="64" xfId="0" applyNumberFormat="1" applyFont="1" applyFill="1" applyBorder="1">
      <alignment vertical="center"/>
    </xf>
    <xf numFmtId="180" fontId="26" fillId="8" borderId="59" xfId="0" applyNumberFormat="1" applyFont="1" applyFill="1" applyBorder="1">
      <alignment vertical="center"/>
    </xf>
    <xf numFmtId="180" fontId="26" fillId="8" borderId="47" xfId="0" applyNumberFormat="1" applyFont="1" applyFill="1" applyBorder="1">
      <alignment vertical="center"/>
    </xf>
    <xf numFmtId="180" fontId="26" fillId="8" borderId="25" xfId="0" applyNumberFormat="1" applyFont="1" applyFill="1" applyBorder="1">
      <alignment vertical="center"/>
    </xf>
    <xf numFmtId="180" fontId="26" fillId="8" borderId="27" xfId="0" applyNumberFormat="1" applyFont="1" applyFill="1" applyBorder="1">
      <alignment vertical="center"/>
    </xf>
    <xf numFmtId="180" fontId="24" fillId="8" borderId="27" xfId="0" applyNumberFormat="1" applyFont="1" applyFill="1" applyBorder="1">
      <alignment vertical="center"/>
    </xf>
    <xf numFmtId="180" fontId="26" fillId="8" borderId="65" xfId="0" applyNumberFormat="1" applyFont="1" applyFill="1" applyBorder="1">
      <alignment vertical="center"/>
    </xf>
    <xf numFmtId="180" fontId="26" fillId="8" borderId="46" xfId="0" applyNumberFormat="1" applyFont="1" applyFill="1" applyBorder="1">
      <alignment vertical="center"/>
    </xf>
    <xf numFmtId="0" fontId="14" fillId="2" borderId="19" xfId="0" applyNumberFormat="1" applyFont="1" applyFill="1" applyBorder="1" applyAlignment="1">
      <alignment horizontal="center" vertical="center"/>
    </xf>
    <xf numFmtId="38" fontId="20" fillId="3" borderId="4" xfId="1" applyNumberFormat="1" applyFont="1" applyFill="1" applyBorder="1" applyAlignment="1">
      <alignment horizontal="right" vertical="center"/>
    </xf>
    <xf numFmtId="38" fontId="20" fillId="3" borderId="11" xfId="1" applyNumberFormat="1" applyFont="1" applyFill="1" applyBorder="1" applyAlignment="1">
      <alignment horizontal="right" vertical="center"/>
    </xf>
    <xf numFmtId="38" fontId="20" fillId="0" borderId="24" xfId="1" applyNumberFormat="1" applyFont="1" applyBorder="1" applyAlignment="1">
      <alignment horizontal="right" vertical="center"/>
    </xf>
    <xf numFmtId="38" fontId="20" fillId="0" borderId="30" xfId="1" applyNumberFormat="1" applyFont="1" applyFill="1" applyBorder="1" applyAlignment="1">
      <alignment horizontal="right" vertical="center"/>
    </xf>
    <xf numFmtId="178" fontId="20" fillId="0" borderId="1" xfId="0" applyNumberFormat="1" applyFont="1" applyFill="1" applyBorder="1" applyAlignment="1">
      <alignment horizontal="center" vertical="center"/>
    </xf>
    <xf numFmtId="177" fontId="27" fillId="0" borderId="1" xfId="0" applyFont="1" applyBorder="1">
      <alignment vertical="center"/>
    </xf>
    <xf numFmtId="177" fontId="19" fillId="0" borderId="1" xfId="0" applyFont="1" applyFill="1" applyBorder="1" applyAlignment="1">
      <alignment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7" fontId="20" fillId="0" borderId="1" xfId="0" applyFont="1" applyFill="1" applyBorder="1" applyAlignment="1">
      <alignment vertical="center" wrapText="1"/>
    </xf>
    <xf numFmtId="177" fontId="19" fillId="0" borderId="1" xfId="0" applyFont="1" applyBorder="1">
      <alignment vertical="center"/>
    </xf>
    <xf numFmtId="177" fontId="28" fillId="0" borderId="0" xfId="10" applyFont="1" applyFill="1">
      <alignment vertical="center"/>
    </xf>
    <xf numFmtId="177" fontId="17" fillId="0" borderId="0" xfId="10" applyFont="1" applyFill="1" applyAlignment="1">
      <alignment horizontal="right" vertical="center"/>
    </xf>
    <xf numFmtId="177" fontId="29" fillId="0" borderId="0" xfId="10" applyFont="1">
      <alignment vertical="center"/>
    </xf>
    <xf numFmtId="177" fontId="17" fillId="0" borderId="0" xfId="10" applyFont="1">
      <alignment vertical="center"/>
    </xf>
    <xf numFmtId="177" fontId="17" fillId="0" borderId="1" xfId="10" applyFont="1" applyBorder="1">
      <alignment vertical="center"/>
    </xf>
    <xf numFmtId="177" fontId="17" fillId="0" borderId="1" xfId="10" quotePrefix="1" applyFont="1" applyBorder="1" applyAlignment="1">
      <alignment horizontal="right" vertical="center"/>
    </xf>
    <xf numFmtId="177" fontId="20" fillId="2" borderId="1" xfId="10" applyFont="1" applyFill="1" applyBorder="1" applyAlignment="1">
      <alignment horizontal="center" vertical="center"/>
    </xf>
    <xf numFmtId="177" fontId="20" fillId="2" borderId="1" xfId="10" applyFont="1" applyFill="1" applyBorder="1" applyAlignment="1">
      <alignment vertical="center"/>
    </xf>
    <xf numFmtId="0" fontId="17" fillId="0" borderId="1" xfId="10" applyNumberFormat="1" applyFont="1" applyBorder="1">
      <alignment vertical="center"/>
    </xf>
    <xf numFmtId="178" fontId="20" fillId="0" borderId="1" xfId="10" quotePrefix="1" applyNumberFormat="1" applyFont="1" applyFill="1" applyBorder="1" applyAlignment="1">
      <alignment horizontal="center" vertical="center" wrapText="1" shrinkToFit="1"/>
    </xf>
    <xf numFmtId="38" fontId="20" fillId="0" borderId="1" xfId="29" applyNumberFormat="1" applyFont="1" applyFill="1" applyBorder="1" applyAlignment="1">
      <alignment vertical="center" wrapText="1"/>
    </xf>
    <xf numFmtId="38" fontId="20" fillId="0" borderId="1" xfId="29" applyNumberFormat="1" applyFont="1" applyFill="1" applyBorder="1" applyAlignment="1">
      <alignment vertical="top" wrapText="1"/>
    </xf>
    <xf numFmtId="177" fontId="20" fillId="0" borderId="0" xfId="10" applyFont="1" applyFill="1" applyBorder="1" applyAlignment="1">
      <alignment horizontal="center" vertical="center"/>
    </xf>
    <xf numFmtId="178" fontId="20" fillId="0" borderId="1" xfId="10" applyNumberFormat="1" applyFont="1" applyFill="1" applyBorder="1" applyAlignment="1">
      <alignment horizontal="center" vertical="center" wrapText="1" shrinkToFit="1"/>
    </xf>
    <xf numFmtId="177" fontId="18" fillId="0" borderId="0" xfId="10" applyFont="1">
      <alignment vertical="center"/>
    </xf>
    <xf numFmtId="177" fontId="17" fillId="0" borderId="0" xfId="10" applyFont="1" applyFill="1">
      <alignment vertical="center"/>
    </xf>
    <xf numFmtId="38" fontId="14" fillId="0" borderId="0" xfId="29" applyFont="1" applyFill="1" applyBorder="1" applyAlignment="1">
      <alignment horizontal="right" vertical="center"/>
    </xf>
    <xf numFmtId="177" fontId="30" fillId="0" borderId="0" xfId="10" applyFont="1" applyFill="1">
      <alignment vertical="center"/>
    </xf>
    <xf numFmtId="177" fontId="17" fillId="0" borderId="12" xfId="0" applyFont="1" applyBorder="1" applyAlignment="1">
      <alignment vertical="center"/>
    </xf>
    <xf numFmtId="177" fontId="30" fillId="3" borderId="0" xfId="0" applyFont="1" applyFill="1" applyBorder="1">
      <alignment vertical="center"/>
    </xf>
    <xf numFmtId="177" fontId="14" fillId="2" borderId="20" xfId="0" applyFont="1" applyFill="1" applyBorder="1" applyAlignment="1">
      <alignment horizontal="center" vertical="center" wrapText="1" shrinkToFit="1"/>
    </xf>
    <xf numFmtId="177" fontId="14" fillId="2" borderId="32" xfId="0" applyFont="1" applyFill="1" applyBorder="1" applyAlignment="1">
      <alignment horizontal="center" vertical="center" shrinkToFit="1"/>
    </xf>
    <xf numFmtId="177" fontId="14" fillId="2" borderId="25" xfId="0" applyFont="1" applyFill="1" applyBorder="1" applyAlignment="1">
      <alignment horizontal="center" vertical="center" shrinkToFit="1"/>
    </xf>
    <xf numFmtId="177" fontId="14" fillId="2" borderId="54" xfId="0" applyFont="1" applyFill="1" applyBorder="1" applyAlignment="1">
      <alignment horizontal="center" vertical="center"/>
    </xf>
    <xf numFmtId="177" fontId="14" fillId="2" borderId="50" xfId="0" applyFont="1" applyFill="1" applyBorder="1" applyAlignment="1">
      <alignment horizontal="center" vertical="center"/>
    </xf>
    <xf numFmtId="177" fontId="18" fillId="2" borderId="72" xfId="0" applyFont="1" applyFill="1" applyBorder="1" applyAlignment="1">
      <alignment horizontal="center" vertical="center"/>
    </xf>
    <xf numFmtId="177" fontId="18" fillId="2" borderId="73" xfId="0" applyFont="1" applyFill="1" applyBorder="1" applyAlignment="1">
      <alignment horizontal="center" vertical="center"/>
    </xf>
    <xf numFmtId="177" fontId="14" fillId="2" borderId="74" xfId="0" applyFont="1" applyFill="1" applyBorder="1" applyAlignment="1">
      <alignment horizontal="center" vertical="center"/>
    </xf>
    <xf numFmtId="177" fontId="14" fillId="2" borderId="42" xfId="0" applyFont="1" applyFill="1" applyBorder="1" applyAlignment="1">
      <alignment horizontal="center" vertical="center"/>
    </xf>
    <xf numFmtId="177" fontId="14" fillId="2" borderId="66" xfId="0" applyFont="1" applyFill="1" applyBorder="1" applyAlignment="1">
      <alignment horizontal="center" vertical="center"/>
    </xf>
    <xf numFmtId="177" fontId="20" fillId="2" borderId="20" xfId="0" applyFont="1" applyFill="1" applyBorder="1" applyAlignment="1">
      <alignment horizontal="center" vertical="center" wrapText="1"/>
    </xf>
    <xf numFmtId="177" fontId="20" fillId="2" borderId="32" xfId="0" applyFont="1" applyFill="1" applyBorder="1" applyAlignment="1">
      <alignment horizontal="center" vertical="center" wrapText="1"/>
    </xf>
    <xf numFmtId="177" fontId="20" fillId="2" borderId="25" xfId="0" applyFont="1" applyFill="1" applyBorder="1" applyAlignment="1">
      <alignment horizontal="center" vertical="center" wrapText="1"/>
    </xf>
    <xf numFmtId="177" fontId="18" fillId="2" borderId="20" xfId="0" applyFont="1" applyFill="1" applyBorder="1" applyAlignment="1">
      <alignment horizontal="center" vertical="center"/>
    </xf>
    <xf numFmtId="177" fontId="18" fillId="2" borderId="25" xfId="0" applyFont="1" applyFill="1" applyBorder="1" applyAlignment="1">
      <alignment horizontal="center" vertical="center"/>
    </xf>
    <xf numFmtId="177" fontId="18" fillId="2" borderId="50" xfId="0" applyFont="1" applyFill="1" applyBorder="1" applyAlignment="1">
      <alignment horizontal="center" vertical="center"/>
    </xf>
    <xf numFmtId="177" fontId="18" fillId="2" borderId="56" xfId="0" applyFont="1" applyFill="1" applyBorder="1" applyAlignment="1">
      <alignment horizontal="center" vertical="center"/>
    </xf>
    <xf numFmtId="0" fontId="6" fillId="2" borderId="41" xfId="0" applyNumberFormat="1" applyFont="1" applyFill="1" applyBorder="1" applyAlignment="1">
      <alignment horizontal="center" vertical="center"/>
    </xf>
    <xf numFmtId="0" fontId="6" fillId="2" borderId="4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15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3" fillId="2" borderId="38" xfId="0" applyNumberFormat="1" applyFont="1" applyFill="1" applyBorder="1" applyAlignment="1">
      <alignment horizontal="center" vertical="center"/>
    </xf>
    <xf numFmtId="0" fontId="3" fillId="2" borderId="15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</cellXfs>
  <cellStyles count="30">
    <cellStyle name="パーセント 2" xfId="4" xr:uid="{00000000-0005-0000-0000-000001000000}"/>
    <cellStyle name="桁区切り" xfId="1" builtinId="6"/>
    <cellStyle name="桁区切り 2" xfId="5" xr:uid="{00000000-0005-0000-0000-000003000000}"/>
    <cellStyle name="桁区切り 2 2" xfId="14" xr:uid="{00000000-0005-0000-0000-000004000000}"/>
    <cellStyle name="桁区切り 2 3" xfId="13" xr:uid="{00000000-0005-0000-0000-000005000000}"/>
    <cellStyle name="桁区切り 2 4" xfId="29" xr:uid="{FFFEE3E6-9FFD-45ED-9364-C338EF4F4738}"/>
    <cellStyle name="桁区切り 3" xfId="12" xr:uid="{00000000-0005-0000-0000-000006000000}"/>
    <cellStyle name="桁区切り 3 2" xfId="15" xr:uid="{00000000-0005-0000-0000-000007000000}"/>
    <cellStyle name="桁区切り 4" xfId="16" xr:uid="{00000000-0005-0000-0000-000008000000}"/>
    <cellStyle name="桁区切り 5" xfId="17" xr:uid="{00000000-0005-0000-0000-000009000000}"/>
    <cellStyle name="標準" xfId="0" builtinId="0"/>
    <cellStyle name="標準 10" xfId="18" xr:uid="{00000000-0005-0000-0000-00000B000000}"/>
    <cellStyle name="標準 11" xfId="19" xr:uid="{00000000-0005-0000-0000-00000C000000}"/>
    <cellStyle name="標準 2" xfId="2" xr:uid="{00000000-0005-0000-0000-00000D000000}"/>
    <cellStyle name="標準 2 2" xfId="10" xr:uid="{00000000-0005-0000-0000-00000E000000}"/>
    <cellStyle name="標準 2 2 2" xfId="21" xr:uid="{00000000-0005-0000-0000-00000F000000}"/>
    <cellStyle name="標準 2 3" xfId="20" xr:uid="{00000000-0005-0000-0000-000010000000}"/>
    <cellStyle name="標準 3" xfId="3" xr:uid="{00000000-0005-0000-0000-000011000000}"/>
    <cellStyle name="標準 4" xfId="6" xr:uid="{00000000-0005-0000-0000-000012000000}"/>
    <cellStyle name="標準 4 2" xfId="22" xr:uid="{00000000-0005-0000-0000-000013000000}"/>
    <cellStyle name="標準 5" xfId="7" xr:uid="{00000000-0005-0000-0000-000014000000}"/>
    <cellStyle name="標準 5 2" xfId="23" xr:uid="{00000000-0005-0000-0000-000015000000}"/>
    <cellStyle name="標準 6" xfId="11" xr:uid="{00000000-0005-0000-0000-000016000000}"/>
    <cellStyle name="標準 6 2" xfId="24" xr:uid="{00000000-0005-0000-0000-000017000000}"/>
    <cellStyle name="標準 7" xfId="25" xr:uid="{00000000-0005-0000-0000-000018000000}"/>
    <cellStyle name="標準 8" xfId="26" xr:uid="{00000000-0005-0000-0000-000019000000}"/>
    <cellStyle name="標準 8 2" xfId="27" xr:uid="{00000000-0005-0000-0000-00001A000000}"/>
    <cellStyle name="標準 9" xfId="28" xr:uid="{00000000-0005-0000-0000-00001B000000}"/>
    <cellStyle name="標準_各種統計情報（2007年02月）" xfId="8" xr:uid="{00000000-0005-0000-0000-00001C000000}"/>
    <cellStyle name="標準_各種統計情報（2007年04月）" xfId="9" xr:uid="{00000000-0005-0000-0000-00001D000000}"/>
  </cellStyles>
  <dxfs count="88"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theme="8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rgb="FF4472C4"/>
      </font>
    </dxf>
    <dxf>
      <font>
        <strike val="0"/>
        <color rgb="FFFF0000"/>
      </font>
      <fill>
        <patternFill patternType="none">
          <bgColor auto="1"/>
        </patternFill>
      </fill>
    </dxf>
    <dxf>
      <font>
        <strike val="0"/>
        <color rgb="FF0070C0"/>
      </font>
      <fill>
        <patternFill patternType="none">
          <bgColor auto="1"/>
        </patternFill>
      </fill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</dxfs>
  <tableStyles count="0" defaultTableStyle="TableStyleMedium2" defaultPivotStyle="PivotStyleLight16"/>
  <colors>
    <mruColors>
      <color rgb="FFFF9966"/>
      <color rgb="FFFCD6F5"/>
      <color rgb="FFE95963"/>
      <color rgb="FFFC9EAE"/>
      <color rgb="FFFEB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5443</xdr:colOff>
      <xdr:row>3</xdr:row>
      <xdr:rowOff>5443</xdr:rowOff>
    </xdr:from>
    <xdr:to>
      <xdr:col>3</xdr:col>
      <xdr:colOff>2722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CxnSpPr/>
      </xdr:nvCxnSpPr>
      <xdr:spPr>
        <a:xfrm>
          <a:off x="224518" y="500743"/>
          <a:ext cx="1216479" cy="261257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793160</xdr:colOff>
      <xdr:row>4</xdr:row>
      <xdr:rowOff>11206</xdr:rowOff>
    </xdr:from>
    <xdr:to>
      <xdr:col>11</xdr:col>
      <xdr:colOff>451597</xdr:colOff>
      <xdr:row>30</xdr:row>
      <xdr:rowOff>112059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>
        <a:xfrm>
          <a:off x="1517060" y="773206"/>
          <a:ext cx="4354262" cy="3567953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365312</xdr:colOff>
      <xdr:row>2</xdr:row>
      <xdr:rowOff>151839</xdr:rowOff>
    </xdr:from>
    <xdr:ext cx="2857500" cy="55912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6889937" y="494739"/>
          <a:ext cx="2857500" cy="55912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/>
            <a:t>メモ：Ｈ２８以降の年次報告書では、</a:t>
          </a:r>
          <a:endParaRPr kumimoji="1" lang="en-US" altLang="ja-JP" sz="1400"/>
        </a:p>
        <a:p>
          <a:r>
            <a:rPr kumimoji="1" lang="ja-JP" altLang="en-US" sz="1400"/>
            <a:t>「電力融通」ではなく「指示」</a:t>
          </a:r>
        </a:p>
      </xdr:txBody>
    </xdr:sp>
    <xdr:clientData/>
  </xdr:oneCellAnchor>
  <xdr:twoCellAnchor>
    <xdr:from>
      <xdr:col>14</xdr:col>
      <xdr:colOff>485775</xdr:colOff>
      <xdr:row>9</xdr:row>
      <xdr:rowOff>114300</xdr:rowOff>
    </xdr:from>
    <xdr:to>
      <xdr:col>23</xdr:col>
      <xdr:colOff>257175</xdr:colOff>
      <xdr:row>20</xdr:row>
      <xdr:rowOff>47625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7105650" y="1543050"/>
          <a:ext cx="5943600" cy="14001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融通指示（需給ひっ迫融通）　２回発動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①．９月８日　東京、北陸、関西、中国　→　中部 　最大３００万ｋＷ、２０５８．７５万ｋＷｈ</a:t>
          </a:r>
          <a:endParaRPr kumimoji="1" lang="en-US" altLang="ja-JP" sz="1100"/>
        </a:p>
        <a:p>
          <a:pPr algn="l"/>
          <a:r>
            <a:rPr kumimoji="1" lang="ja-JP" altLang="en-US" sz="1100"/>
            <a:t>②．２月２１日　北陸、関西、中国、九州　→　中部　最大１４０万ｋＷ、２６７</a:t>
          </a:r>
          <a:r>
            <a:rPr kumimoji="1" lang="en-US" altLang="ja-JP" sz="1100"/>
            <a:t>.</a:t>
          </a:r>
          <a:r>
            <a:rPr kumimoji="1" lang="ja-JP" altLang="en-US" sz="1100"/>
            <a:t>５万ｋＷｈ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5443</xdr:colOff>
      <xdr:row>3</xdr:row>
      <xdr:rowOff>5443</xdr:rowOff>
    </xdr:from>
    <xdr:to>
      <xdr:col>3</xdr:col>
      <xdr:colOff>2722</xdr:colOff>
      <xdr:row>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>
          <a:off x="224518" y="310243"/>
          <a:ext cx="1121229" cy="261257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2585</xdr:colOff>
      <xdr:row>4</xdr:row>
      <xdr:rowOff>11206</xdr:rowOff>
    </xdr:from>
    <xdr:to>
      <xdr:col>11</xdr:col>
      <xdr:colOff>470647</xdr:colOff>
      <xdr:row>39</xdr:row>
      <xdr:rowOff>112059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CxnSpPr/>
      </xdr:nvCxnSpPr>
      <xdr:spPr>
        <a:xfrm>
          <a:off x="1448144" y="593912"/>
          <a:ext cx="4322885" cy="4807323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365312</xdr:colOff>
      <xdr:row>2</xdr:row>
      <xdr:rowOff>151839</xdr:rowOff>
    </xdr:from>
    <xdr:ext cx="2857500" cy="5591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6889937" y="323289"/>
          <a:ext cx="2857500" cy="55912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/>
            <a:t>メモ：Ｈ２８以降の年次報告書では、</a:t>
          </a:r>
          <a:endParaRPr kumimoji="1" lang="en-US" altLang="ja-JP" sz="1400"/>
        </a:p>
        <a:p>
          <a:r>
            <a:rPr kumimoji="1" lang="ja-JP" altLang="en-US" sz="1400"/>
            <a:t>「電力融通」ではなく「指示」</a:t>
          </a:r>
        </a:p>
      </xdr:txBody>
    </xdr:sp>
    <xdr:clientData/>
  </xdr:oneCellAnchor>
  <xdr:twoCellAnchor>
    <xdr:from>
      <xdr:col>0</xdr:col>
      <xdr:colOff>66675</xdr:colOff>
      <xdr:row>0</xdr:row>
      <xdr:rowOff>76200</xdr:rowOff>
    </xdr:from>
    <xdr:to>
      <xdr:col>12</xdr:col>
      <xdr:colOff>447675</xdr:colOff>
      <xdr:row>46</xdr:row>
      <xdr:rowOff>19050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66675" y="76200"/>
          <a:ext cx="6191250" cy="6343650"/>
        </a:xfrm>
        <a:prstGeom prst="straightConnector1">
          <a:avLst/>
        </a:prstGeom>
        <a:ln>
          <a:tailEnd type="non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0</xdr:row>
      <xdr:rowOff>161925</xdr:rowOff>
    </xdr:from>
    <xdr:to>
      <xdr:col>12</xdr:col>
      <xdr:colOff>466725</xdr:colOff>
      <xdr:row>45</xdr:row>
      <xdr:rowOff>19050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CxnSpPr/>
      </xdr:nvCxnSpPr>
      <xdr:spPr>
        <a:xfrm flipH="1">
          <a:off x="371475" y="161925"/>
          <a:ext cx="5905500" cy="6105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40\f\Documents%20and%20Settings\H1978270\My%20Documents\&#12414;&#12367;&#12429;\&#34701;&#36890;\&#32207;&#25324;&#34920;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yata\My%20Documents\&#20013;&#32102;&#36899;\&#24115;&#31080;&#12501;&#12457;&#12540;&#12510;&#12483;&#12488;&#38598;(13.&#38656;&#32102;&#26989;&#21209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スタート"/>
      <sheetName val="印刷"/>
      <sheetName val="月別受給状況"/>
      <sheetName val="経済・協力受給状況"/>
      <sheetName val="事故件数"/>
      <sheetName val="経済"/>
      <sheetName val="DATA"/>
      <sheetName val="二社間処理より"/>
      <sheetName val="読み込み"/>
      <sheetName val="読み込み（昨年）"/>
      <sheetName val="累計"/>
      <sheetName val="経済電力"/>
      <sheetName val="広域協力Ａ"/>
      <sheetName val="広域協力Ｂ"/>
      <sheetName val="ワーク"/>
      <sheetName val="Module1"/>
      <sheetName val="Module3"/>
      <sheetName val="Module2"/>
      <sheetName val="Module4"/>
      <sheetName val="Module5"/>
      <sheetName val="Module6"/>
      <sheetName val="Module7"/>
      <sheetName val="Module8"/>
      <sheetName val="Module9"/>
      <sheetName val="Module10"/>
      <sheetName val="Module11"/>
    </sheetNames>
    <sheetDataSet>
      <sheetData sheetId="0" refreshError="1">
        <row r="6">
          <cell r="F6">
            <v>2003</v>
          </cell>
        </row>
        <row r="7">
          <cell r="F7">
            <v>1</v>
          </cell>
        </row>
        <row r="8">
          <cell r="J8" t="str">
            <v>速報</v>
          </cell>
        </row>
      </sheetData>
      <sheetData sheetId="1"/>
      <sheetData sheetId="2" refreshError="1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(需給)需給予想表(その１レイアウト)"/>
      <sheetName val="(需給)需給予想表（その１）"/>
      <sheetName val="(需給)需給予想表(その２)レイアウト"/>
      <sheetName val="(需給)需給予想表（その２）"/>
      <sheetName val="(需給)需給総計毎時間実績レイアウト"/>
      <sheetName val="(需給)需給総計毎時間実績"/>
      <sheetName val="(需給)最大需給電力実績レイアウト"/>
      <sheetName val="(需給)最大需給電力実績"/>
      <sheetName val="(需給)最低需給電力実績レイアウト"/>
      <sheetName val="(需給)最低需給電力実績"/>
      <sheetName val="(需給)最大電力曲線図レイアウト"/>
      <sheetName val="(需給)最大電力曲線図"/>
      <sheetName val="(需給)需給電力量曲線図レイアウト"/>
      <sheetName val="(需給)需給電力量曲線図"/>
      <sheetName val="(需給)需給実績(全国計)曲線図レイアウト"/>
      <sheetName val="(需給)需給実績(全国計)曲線図"/>
      <sheetName val="需給実績(全国計)曲線図(28)"/>
      <sheetName val="曲線図(全エリア合計G) (28-B)"/>
      <sheetName val="曲線図(全エリア合計)データシート(28)"/>
      <sheetName val="(需給)最大電力記録更新表(速々報・速報)レイアウト"/>
      <sheetName val="(需給)最大電力記録更新表(速々報・速報)"/>
      <sheetName val="(需給)日電力量記録更新表(速報)レイアウト"/>
      <sheetName val="(需給)日電力量記録更新表(速報)"/>
      <sheetName val="(需給)最大電力記録更新状況レイアウト"/>
      <sheetName val="(需給)最大電力記録更新状況"/>
      <sheetName val="(需給）前年対比データレイアウト"/>
      <sheetName val="(需給)前年対比データ"/>
      <sheetName val="●●ここから先は印刷不要●●"/>
      <sheetName val="(需給)曲線図(最大電力)"/>
      <sheetName val="(需給)曲線図(全エリア合計)"/>
      <sheetName val="記録更新状況 (2頁案)"/>
      <sheetName val="(不要)供給計画（年月）"/>
      <sheetName val="(不要)供給計画（年度）"/>
      <sheetName val="参考＿曲線図(全エリア合計G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showGridLines="0" view="pageBreakPreview" zoomScale="70" zoomScaleNormal="100" zoomScaleSheetLayoutView="70" workbookViewId="0">
      <selection activeCell="T13" sqref="T13"/>
    </sheetView>
  </sheetViews>
  <sheetFormatPr defaultColWidth="8.88671875" defaultRowHeight="15" x14ac:dyDescent="0.2"/>
  <cols>
    <col min="1" max="2" width="9.21875" style="70" customWidth="1"/>
    <col min="3" max="14" width="5.88671875" style="70" customWidth="1"/>
    <col min="15" max="15" width="7.88671875" style="70" customWidth="1"/>
    <col min="16" max="16" width="3.109375" style="64" customWidth="1"/>
    <col min="17" max="17" width="8.88671875" style="69" customWidth="1"/>
    <col min="18" max="27" width="8.77734375" style="69" customWidth="1"/>
    <col min="28" max="28" width="9.44140625" style="69" bestFit="1" customWidth="1"/>
    <col min="29" max="29" width="10.21875" style="69" bestFit="1" customWidth="1"/>
    <col min="30" max="16384" width="8.88671875" style="70"/>
  </cols>
  <sheetData>
    <row r="1" spans="1:30" s="64" customFormat="1" x14ac:dyDescent="0.2">
      <c r="A1" s="63"/>
      <c r="B1" s="64" t="s">
        <v>137</v>
      </c>
      <c r="C1" s="64" t="s">
        <v>156</v>
      </c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</row>
    <row r="2" spans="1:30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 t="s">
        <v>95</v>
      </c>
      <c r="P2" s="68"/>
    </row>
    <row r="3" spans="1:30" ht="11.25" customHeight="1" x14ac:dyDescent="0.2">
      <c r="A3" s="71"/>
      <c r="B3" s="72"/>
      <c r="C3" s="73" t="s">
        <v>0</v>
      </c>
      <c r="D3" s="74" t="s">
        <v>1</v>
      </c>
      <c r="E3" s="74" t="s">
        <v>2</v>
      </c>
      <c r="F3" s="74" t="s">
        <v>3</v>
      </c>
      <c r="G3" s="74" t="s">
        <v>4</v>
      </c>
      <c r="H3" s="74" t="s">
        <v>5</v>
      </c>
      <c r="I3" s="74" t="s">
        <v>6</v>
      </c>
      <c r="J3" s="74" t="s">
        <v>7</v>
      </c>
      <c r="K3" s="74" t="s">
        <v>8</v>
      </c>
      <c r="L3" s="74" t="s">
        <v>9</v>
      </c>
      <c r="M3" s="74" t="s">
        <v>11</v>
      </c>
      <c r="N3" s="73" t="s">
        <v>12</v>
      </c>
      <c r="O3" s="75" t="s">
        <v>10</v>
      </c>
      <c r="P3" s="76"/>
    </row>
    <row r="4" spans="1:30" ht="23.25" customHeight="1" x14ac:dyDescent="0.2">
      <c r="A4" s="232" t="s">
        <v>20</v>
      </c>
      <c r="B4" s="128" t="s">
        <v>77</v>
      </c>
      <c r="C4" s="129">
        <v>206.95864999999986</v>
      </c>
      <c r="D4" s="130">
        <v>185.97014500000003</v>
      </c>
      <c r="E4" s="130">
        <v>113.13974999999996</v>
      </c>
      <c r="F4" s="130">
        <v>155.45370000000014</v>
      </c>
      <c r="G4" s="130">
        <v>187.81600000000014</v>
      </c>
      <c r="H4" s="130">
        <v>86.590399999999974</v>
      </c>
      <c r="I4" s="130">
        <v>129.30369999999999</v>
      </c>
      <c r="J4" s="130">
        <v>55.092649999999971</v>
      </c>
      <c r="K4" s="130">
        <v>136.60749999999996</v>
      </c>
      <c r="L4" s="130">
        <v>59.677700000000009</v>
      </c>
      <c r="M4" s="130">
        <v>62.033549999999998</v>
      </c>
      <c r="N4" s="131">
        <v>241.01450000000003</v>
      </c>
      <c r="O4" s="132">
        <v>1619.6582450000001</v>
      </c>
      <c r="P4" s="62"/>
    </row>
    <row r="5" spans="1:30" ht="23.25" customHeight="1" x14ac:dyDescent="0.2">
      <c r="A5" s="233"/>
      <c r="B5" s="79" t="s">
        <v>85</v>
      </c>
      <c r="C5" s="133">
        <v>64.91340000000001</v>
      </c>
      <c r="D5" s="134">
        <v>69.643299999999954</v>
      </c>
      <c r="E5" s="134">
        <v>106.89259999999987</v>
      </c>
      <c r="F5" s="134">
        <v>76.460349999999963</v>
      </c>
      <c r="G5" s="134">
        <v>74.901099999999985</v>
      </c>
      <c r="H5" s="134">
        <v>128.32769999999999</v>
      </c>
      <c r="I5" s="134">
        <v>48.404200000000003</v>
      </c>
      <c r="J5" s="134">
        <v>84.61869999999989</v>
      </c>
      <c r="K5" s="134">
        <v>77.68730000000005</v>
      </c>
      <c r="L5" s="134">
        <v>161.11810000000017</v>
      </c>
      <c r="M5" s="134">
        <v>132.30594999999988</v>
      </c>
      <c r="N5" s="135">
        <v>32.397549999999995</v>
      </c>
      <c r="O5" s="136">
        <v>1057.6702499999997</v>
      </c>
      <c r="P5" s="62"/>
    </row>
    <row r="6" spans="1:30" s="69" customFormat="1" ht="23.25" customHeight="1" x14ac:dyDescent="0.2">
      <c r="A6" s="232" t="s">
        <v>21</v>
      </c>
      <c r="B6" s="78" t="s">
        <v>78</v>
      </c>
      <c r="C6" s="137">
        <v>1355.7522049999995</v>
      </c>
      <c r="D6" s="138">
        <v>1639.9776340000012</v>
      </c>
      <c r="E6" s="138">
        <v>1360.9182500000011</v>
      </c>
      <c r="F6" s="138">
        <v>2200.2979999999984</v>
      </c>
      <c r="G6" s="138">
        <v>2684.6420499999958</v>
      </c>
      <c r="H6" s="138">
        <v>2042.5877</v>
      </c>
      <c r="I6" s="138">
        <v>1951.3532499999983</v>
      </c>
      <c r="J6" s="138">
        <v>1730.9204499999989</v>
      </c>
      <c r="K6" s="138">
        <v>2482.9418500000002</v>
      </c>
      <c r="L6" s="138">
        <v>3239.5948500000013</v>
      </c>
      <c r="M6" s="138">
        <v>2575.6013500000017</v>
      </c>
      <c r="N6" s="139">
        <v>2576.534900000001</v>
      </c>
      <c r="O6" s="140">
        <v>25841.122488999998</v>
      </c>
      <c r="P6" s="62"/>
      <c r="R6" s="77"/>
      <c r="AD6" s="70"/>
    </row>
    <row r="7" spans="1:30" s="69" customFormat="1" ht="23.25" customHeight="1" x14ac:dyDescent="0.2">
      <c r="A7" s="233"/>
      <c r="B7" s="79" t="s">
        <v>86</v>
      </c>
      <c r="C7" s="133">
        <v>60.942000000000021</v>
      </c>
      <c r="D7" s="134">
        <v>44.445099999999954</v>
      </c>
      <c r="E7" s="134">
        <v>68.533850000000029</v>
      </c>
      <c r="F7" s="134">
        <v>95.960327000000063</v>
      </c>
      <c r="G7" s="134">
        <v>96.448299999999989</v>
      </c>
      <c r="H7" s="134">
        <v>87.587250000000068</v>
      </c>
      <c r="I7" s="134">
        <v>67.771200000000036</v>
      </c>
      <c r="J7" s="134">
        <v>44.717349999999989</v>
      </c>
      <c r="K7" s="134">
        <v>45.28804999999997</v>
      </c>
      <c r="L7" s="134">
        <v>23.432699999999965</v>
      </c>
      <c r="M7" s="134">
        <v>54.970899999999993</v>
      </c>
      <c r="N7" s="135">
        <v>17.440799999999953</v>
      </c>
      <c r="O7" s="136">
        <v>707.53782700000011</v>
      </c>
      <c r="P7" s="62"/>
      <c r="AD7" s="70"/>
    </row>
    <row r="8" spans="1:30" s="69" customFormat="1" ht="23.25" customHeight="1" x14ac:dyDescent="0.2">
      <c r="A8" s="232" t="s">
        <v>22</v>
      </c>
      <c r="B8" s="78" t="s">
        <v>79</v>
      </c>
      <c r="C8" s="141">
        <v>51.981800000000078</v>
      </c>
      <c r="D8" s="130">
        <v>64.755694000000062</v>
      </c>
      <c r="E8" s="130">
        <v>36.604249999999993</v>
      </c>
      <c r="F8" s="130">
        <v>67.789450000000059</v>
      </c>
      <c r="G8" s="130">
        <v>171.85689999999991</v>
      </c>
      <c r="H8" s="130">
        <v>68.515749999999983</v>
      </c>
      <c r="I8" s="130">
        <v>24.660599999999949</v>
      </c>
      <c r="J8" s="130">
        <v>13.268400000000019</v>
      </c>
      <c r="K8" s="130">
        <v>322.33475000000016</v>
      </c>
      <c r="L8" s="130">
        <v>390.52640000000042</v>
      </c>
      <c r="M8" s="130">
        <v>332.23310000000021</v>
      </c>
      <c r="N8" s="131">
        <v>467.25375000000048</v>
      </c>
      <c r="O8" s="132">
        <v>2011.7808440000013</v>
      </c>
      <c r="P8" s="62"/>
      <c r="R8" s="77"/>
      <c r="AD8" s="70"/>
    </row>
    <row r="9" spans="1:30" s="69" customFormat="1" ht="23.25" customHeight="1" x14ac:dyDescent="0.2">
      <c r="A9" s="233"/>
      <c r="B9" s="79" t="s">
        <v>87</v>
      </c>
      <c r="C9" s="133">
        <v>703.02159400000016</v>
      </c>
      <c r="D9" s="134">
        <v>674.21473400000013</v>
      </c>
      <c r="E9" s="134">
        <v>759.0684</v>
      </c>
      <c r="F9" s="134">
        <v>688.19880000000103</v>
      </c>
      <c r="G9" s="134">
        <v>701.24804999999981</v>
      </c>
      <c r="H9" s="134">
        <v>637.92090000000053</v>
      </c>
      <c r="I9" s="134">
        <v>815.70409900000004</v>
      </c>
      <c r="J9" s="134">
        <v>797.94024999999965</v>
      </c>
      <c r="K9" s="134">
        <v>345.30909999999994</v>
      </c>
      <c r="L9" s="134">
        <v>392.03305000000034</v>
      </c>
      <c r="M9" s="134">
        <v>358.12185000000022</v>
      </c>
      <c r="N9" s="135">
        <v>206.3986350000001</v>
      </c>
      <c r="O9" s="136">
        <v>7079.1794620000037</v>
      </c>
      <c r="P9" s="62"/>
      <c r="AD9" s="70"/>
    </row>
    <row r="10" spans="1:30" s="69" customFormat="1" ht="23.25" customHeight="1" x14ac:dyDescent="0.2">
      <c r="A10" s="232" t="s">
        <v>23</v>
      </c>
      <c r="B10" s="78" t="s">
        <v>80</v>
      </c>
      <c r="C10" s="141">
        <v>49.064299999999925</v>
      </c>
      <c r="D10" s="130">
        <v>106.65704200000005</v>
      </c>
      <c r="E10" s="130">
        <v>72.838200000000001</v>
      </c>
      <c r="F10" s="130">
        <v>72.091999999999885</v>
      </c>
      <c r="G10" s="130">
        <v>194.96079999999995</v>
      </c>
      <c r="H10" s="130">
        <v>116.37319999999995</v>
      </c>
      <c r="I10" s="130">
        <v>94.433799999999877</v>
      </c>
      <c r="J10" s="130">
        <v>25.301999999999992</v>
      </c>
      <c r="K10" s="130">
        <v>58.383699999999969</v>
      </c>
      <c r="L10" s="130">
        <v>211.36200000000014</v>
      </c>
      <c r="M10" s="130">
        <v>128.98830000000015</v>
      </c>
      <c r="N10" s="131">
        <v>169.28539999999984</v>
      </c>
      <c r="O10" s="132">
        <v>1299.7407419999997</v>
      </c>
      <c r="P10" s="62"/>
      <c r="R10" s="77"/>
      <c r="AD10" s="70"/>
    </row>
    <row r="11" spans="1:30" s="69" customFormat="1" ht="23.25" customHeight="1" x14ac:dyDescent="0.2">
      <c r="A11" s="233"/>
      <c r="B11" s="79" t="s">
        <v>88</v>
      </c>
      <c r="C11" s="142">
        <v>1143.5707440000015</v>
      </c>
      <c r="D11" s="143">
        <v>1686.3080779999982</v>
      </c>
      <c r="E11" s="143">
        <v>2617.961400000001</v>
      </c>
      <c r="F11" s="143">
        <v>2740.8931999999977</v>
      </c>
      <c r="G11" s="143">
        <v>2438.1453999999999</v>
      </c>
      <c r="H11" s="143">
        <v>2021.7930000000006</v>
      </c>
      <c r="I11" s="143">
        <v>2341.8997959999979</v>
      </c>
      <c r="J11" s="143">
        <v>3102.7295000000004</v>
      </c>
      <c r="K11" s="143">
        <v>3024.2842000000051</v>
      </c>
      <c r="L11" s="143">
        <v>2400.4942999999994</v>
      </c>
      <c r="M11" s="143">
        <v>2150.3791000000015</v>
      </c>
      <c r="N11" s="144">
        <v>2789.6993740000025</v>
      </c>
      <c r="O11" s="145">
        <v>28458.158092000009</v>
      </c>
      <c r="P11" s="62"/>
      <c r="AD11" s="70"/>
    </row>
    <row r="12" spans="1:30" s="69" customFormat="1" ht="23.25" customHeight="1" x14ac:dyDescent="0.2">
      <c r="A12" s="232" t="s">
        <v>24</v>
      </c>
      <c r="B12" s="78" t="s">
        <v>81</v>
      </c>
      <c r="C12" s="141">
        <v>0</v>
      </c>
      <c r="D12" s="130">
        <v>7.2806000000000202</v>
      </c>
      <c r="E12" s="130">
        <v>0</v>
      </c>
      <c r="F12" s="130">
        <v>0.79025000000000001</v>
      </c>
      <c r="G12" s="130">
        <v>5.3041</v>
      </c>
      <c r="H12" s="130">
        <v>5.195949999999999</v>
      </c>
      <c r="I12" s="130">
        <v>9.0729000000000024</v>
      </c>
      <c r="J12" s="130">
        <v>0</v>
      </c>
      <c r="K12" s="130">
        <v>7.2499999999999995E-3</v>
      </c>
      <c r="L12" s="130">
        <v>5.8999999999999999E-3</v>
      </c>
      <c r="M12" s="130">
        <v>0.87129999999999996</v>
      </c>
      <c r="N12" s="131">
        <v>1.6559999999999999E-3</v>
      </c>
      <c r="O12" s="132">
        <v>28.529906000000022</v>
      </c>
      <c r="P12" s="62"/>
      <c r="R12" s="77"/>
      <c r="AD12" s="70"/>
    </row>
    <row r="13" spans="1:30" s="69" customFormat="1" ht="23.25" customHeight="1" x14ac:dyDescent="0.2">
      <c r="A13" s="233"/>
      <c r="B13" s="79" t="s">
        <v>88</v>
      </c>
      <c r="C13" s="133">
        <v>31.67059999999999</v>
      </c>
      <c r="D13" s="134">
        <v>187.59769800000001</v>
      </c>
      <c r="E13" s="134">
        <v>24.590300000000003</v>
      </c>
      <c r="F13" s="134">
        <v>56.786249999999988</v>
      </c>
      <c r="G13" s="134">
        <v>49.172699999999985</v>
      </c>
      <c r="H13" s="134">
        <v>157.10304999999994</v>
      </c>
      <c r="I13" s="134">
        <v>278.93284999999992</v>
      </c>
      <c r="J13" s="134">
        <v>81.871249999999961</v>
      </c>
      <c r="K13" s="134">
        <v>132.12030000000001</v>
      </c>
      <c r="L13" s="134">
        <v>49.312449999999984</v>
      </c>
      <c r="M13" s="134">
        <v>57.843799999999995</v>
      </c>
      <c r="N13" s="135">
        <v>69.927628000000013</v>
      </c>
      <c r="O13" s="136">
        <v>1176.9288759999997</v>
      </c>
      <c r="P13" s="62"/>
      <c r="AD13" s="70"/>
    </row>
    <row r="14" spans="1:30" s="69" customFormat="1" ht="23.25" customHeight="1" x14ac:dyDescent="0.2">
      <c r="A14" s="232" t="s">
        <v>25</v>
      </c>
      <c r="B14" s="78" t="s">
        <v>80</v>
      </c>
      <c r="C14" s="141">
        <v>515.06549999999982</v>
      </c>
      <c r="D14" s="130">
        <v>97.208700000000178</v>
      </c>
      <c r="E14" s="130">
        <v>283.17329999999981</v>
      </c>
      <c r="F14" s="130">
        <v>322.16545000000002</v>
      </c>
      <c r="G14" s="130">
        <v>761.69045000000017</v>
      </c>
      <c r="H14" s="130">
        <v>395.88050000000027</v>
      </c>
      <c r="I14" s="130">
        <v>195.1541499999999</v>
      </c>
      <c r="J14" s="130">
        <v>201.19395000000031</v>
      </c>
      <c r="K14" s="130">
        <v>107.76719999999997</v>
      </c>
      <c r="L14" s="130">
        <v>174.92845</v>
      </c>
      <c r="M14" s="130">
        <v>139.46684999999994</v>
      </c>
      <c r="N14" s="131">
        <v>273.29179999999985</v>
      </c>
      <c r="O14" s="132">
        <v>3466.9862999999996</v>
      </c>
      <c r="P14" s="62"/>
      <c r="R14" s="77"/>
      <c r="AD14" s="70"/>
    </row>
    <row r="15" spans="1:30" s="69" customFormat="1" ht="23.25" customHeight="1" x14ac:dyDescent="0.2">
      <c r="A15" s="233"/>
      <c r="B15" s="79" t="s">
        <v>89</v>
      </c>
      <c r="C15" s="133">
        <v>14.413014000000022</v>
      </c>
      <c r="D15" s="134">
        <v>24.507648000000014</v>
      </c>
      <c r="E15" s="134">
        <v>25.922750000000008</v>
      </c>
      <c r="F15" s="134">
        <v>40.162700000000051</v>
      </c>
      <c r="G15" s="134">
        <v>30.271750000000075</v>
      </c>
      <c r="H15" s="134">
        <v>61.039487999999949</v>
      </c>
      <c r="I15" s="134">
        <v>9.0829000000000057</v>
      </c>
      <c r="J15" s="134">
        <v>23.675449999999998</v>
      </c>
      <c r="K15" s="134">
        <v>124.65420000000005</v>
      </c>
      <c r="L15" s="134">
        <v>77.304049999999933</v>
      </c>
      <c r="M15" s="134">
        <v>32.241199999999999</v>
      </c>
      <c r="N15" s="135">
        <v>14.089165999999983</v>
      </c>
      <c r="O15" s="136">
        <v>477.36431600000009</v>
      </c>
      <c r="P15" s="62"/>
      <c r="AD15" s="70"/>
    </row>
    <row r="16" spans="1:30" s="69" customFormat="1" ht="23.25" customHeight="1" x14ac:dyDescent="0.2">
      <c r="A16" s="232" t="s">
        <v>26</v>
      </c>
      <c r="B16" s="78" t="s">
        <v>82</v>
      </c>
      <c r="C16" s="141">
        <v>25.704349999999987</v>
      </c>
      <c r="D16" s="130">
        <v>24.712549999999968</v>
      </c>
      <c r="E16" s="130">
        <v>21.788999999999952</v>
      </c>
      <c r="F16" s="130">
        <v>30.527600000000028</v>
      </c>
      <c r="G16" s="130">
        <v>40.501650000000069</v>
      </c>
      <c r="H16" s="130">
        <v>28.100199999999994</v>
      </c>
      <c r="I16" s="130">
        <v>28.035049999999934</v>
      </c>
      <c r="J16" s="130">
        <v>20.215649999999993</v>
      </c>
      <c r="K16" s="130">
        <v>31.063449999999989</v>
      </c>
      <c r="L16" s="130">
        <v>83.242449999999934</v>
      </c>
      <c r="M16" s="130">
        <v>32.454149999999963</v>
      </c>
      <c r="N16" s="131">
        <v>69.051050000000032</v>
      </c>
      <c r="O16" s="132">
        <v>435.39714999999984</v>
      </c>
      <c r="P16" s="62"/>
      <c r="R16" s="77"/>
      <c r="AD16" s="70"/>
    </row>
    <row r="17" spans="1:30" s="69" customFormat="1" ht="23.25" customHeight="1" x14ac:dyDescent="0.2">
      <c r="A17" s="233"/>
      <c r="B17" s="79" t="s">
        <v>90</v>
      </c>
      <c r="C17" s="142">
        <v>1359.8943509999976</v>
      </c>
      <c r="D17" s="143">
        <v>1400.6065179999989</v>
      </c>
      <c r="E17" s="143">
        <v>1713.6389499999998</v>
      </c>
      <c r="F17" s="143">
        <v>1968.9077000000018</v>
      </c>
      <c r="G17" s="143">
        <v>1899.6083500000013</v>
      </c>
      <c r="H17" s="143">
        <v>2023.2851380000009</v>
      </c>
      <c r="I17" s="143">
        <v>1790.6224969999992</v>
      </c>
      <c r="J17" s="143">
        <v>1946.728200000003</v>
      </c>
      <c r="K17" s="143">
        <v>1531.5606500000001</v>
      </c>
      <c r="L17" s="143">
        <v>1629.0760000000037</v>
      </c>
      <c r="M17" s="143">
        <v>1496.4019999999985</v>
      </c>
      <c r="N17" s="144">
        <v>1541.8551849999983</v>
      </c>
      <c r="O17" s="145">
        <v>20302.185538999998</v>
      </c>
      <c r="P17" s="62"/>
      <c r="AD17" s="70"/>
    </row>
    <row r="18" spans="1:30" s="69" customFormat="1" ht="23.25" customHeight="1" x14ac:dyDescent="0.2">
      <c r="A18" s="232" t="s">
        <v>27</v>
      </c>
      <c r="B18" s="78" t="s">
        <v>83</v>
      </c>
      <c r="C18" s="141">
        <v>7.4400000000000008E-2</v>
      </c>
      <c r="D18" s="130">
        <v>0</v>
      </c>
      <c r="E18" s="130">
        <v>0.20309999999999995</v>
      </c>
      <c r="F18" s="130">
        <v>0</v>
      </c>
      <c r="G18" s="130">
        <v>0</v>
      </c>
      <c r="H18" s="130">
        <v>0</v>
      </c>
      <c r="I18" s="130">
        <v>0</v>
      </c>
      <c r="J18" s="130">
        <v>0</v>
      </c>
      <c r="K18" s="130">
        <v>6.9938999999999991</v>
      </c>
      <c r="L18" s="130">
        <v>0</v>
      </c>
      <c r="M18" s="130">
        <v>0</v>
      </c>
      <c r="N18" s="131">
        <v>0</v>
      </c>
      <c r="O18" s="132">
        <v>7.271399999999999</v>
      </c>
      <c r="P18" s="62"/>
      <c r="R18" s="77"/>
      <c r="AD18" s="70"/>
    </row>
    <row r="19" spans="1:30" s="69" customFormat="1" ht="23.25" customHeight="1" x14ac:dyDescent="0.2">
      <c r="A19" s="233"/>
      <c r="B19" s="79" t="s">
        <v>90</v>
      </c>
      <c r="C19" s="133">
        <v>638.94072999999878</v>
      </c>
      <c r="D19" s="134">
        <v>684.85825000000011</v>
      </c>
      <c r="E19" s="134">
        <v>839.47494999999992</v>
      </c>
      <c r="F19" s="134">
        <v>1034.1719500000002</v>
      </c>
      <c r="G19" s="134">
        <v>977.95675000000017</v>
      </c>
      <c r="H19" s="134">
        <v>993.17729999999926</v>
      </c>
      <c r="I19" s="134">
        <v>1003.8138999999996</v>
      </c>
      <c r="J19" s="134">
        <v>866.37824999999975</v>
      </c>
      <c r="K19" s="134">
        <v>921.99399999999946</v>
      </c>
      <c r="L19" s="134">
        <v>843.35674999999844</v>
      </c>
      <c r="M19" s="134">
        <v>728.50405000000023</v>
      </c>
      <c r="N19" s="135">
        <v>298.47724999999986</v>
      </c>
      <c r="O19" s="136">
        <v>9831.1041299999961</v>
      </c>
      <c r="P19" s="62"/>
      <c r="AD19" s="70"/>
    </row>
    <row r="20" spans="1:30" s="69" customFormat="1" ht="23.25" customHeight="1" x14ac:dyDescent="0.2">
      <c r="A20" s="232" t="s">
        <v>28</v>
      </c>
      <c r="B20" s="78" t="s">
        <v>83</v>
      </c>
      <c r="C20" s="141">
        <v>5.5477500000000068</v>
      </c>
      <c r="D20" s="130">
        <v>4.0500000000000256</v>
      </c>
      <c r="E20" s="130">
        <v>13.167850000000012</v>
      </c>
      <c r="F20" s="130">
        <v>5.7561000000000062</v>
      </c>
      <c r="G20" s="130">
        <v>6.5407500000000196</v>
      </c>
      <c r="H20" s="130">
        <v>3.1761000000000008</v>
      </c>
      <c r="I20" s="130">
        <v>1.9726499999999931</v>
      </c>
      <c r="J20" s="130">
        <v>2.4424499999999991</v>
      </c>
      <c r="K20" s="130">
        <v>4.4407000000000032</v>
      </c>
      <c r="L20" s="130">
        <v>6.8399500000000328</v>
      </c>
      <c r="M20" s="130">
        <v>8.0707000000000217</v>
      </c>
      <c r="N20" s="131">
        <v>60.895799999999987</v>
      </c>
      <c r="O20" s="132">
        <v>122.9008000000001</v>
      </c>
      <c r="P20" s="62"/>
      <c r="R20" s="77"/>
      <c r="AD20" s="70"/>
    </row>
    <row r="21" spans="1:30" s="69" customFormat="1" ht="23.25" customHeight="1" x14ac:dyDescent="0.2">
      <c r="A21" s="233" t="s">
        <v>18</v>
      </c>
      <c r="B21" s="79" t="s">
        <v>91</v>
      </c>
      <c r="C21" s="133">
        <v>89.330309</v>
      </c>
      <c r="D21" s="134">
        <v>26.710839</v>
      </c>
      <c r="E21" s="134">
        <v>218.19379999999992</v>
      </c>
      <c r="F21" s="134">
        <v>539.0440999999995</v>
      </c>
      <c r="G21" s="134">
        <v>332.02040000000005</v>
      </c>
      <c r="H21" s="134">
        <v>477.56850000000003</v>
      </c>
      <c r="I21" s="134">
        <v>241.75934999999984</v>
      </c>
      <c r="J21" s="134">
        <v>77.00849999999997</v>
      </c>
      <c r="K21" s="134">
        <v>105.93595000000005</v>
      </c>
      <c r="L21" s="134">
        <v>86.550399999999954</v>
      </c>
      <c r="M21" s="134">
        <v>148.92259999999985</v>
      </c>
      <c r="N21" s="135">
        <v>55.373843999999949</v>
      </c>
      <c r="O21" s="136">
        <v>2398.4185919999991</v>
      </c>
      <c r="P21" s="62"/>
      <c r="AD21" s="70"/>
    </row>
    <row r="22" spans="1:30" s="69" customFormat="1" ht="23.25" customHeight="1" x14ac:dyDescent="0.2">
      <c r="A22" s="232" t="s">
        <v>29</v>
      </c>
      <c r="B22" s="78" t="s">
        <v>84</v>
      </c>
      <c r="C22" s="141">
        <v>6.8864499999999929</v>
      </c>
      <c r="D22" s="130">
        <v>4.8951999999999991</v>
      </c>
      <c r="E22" s="130">
        <v>5.7387999999999986</v>
      </c>
      <c r="F22" s="130">
        <v>3.9804999999999984</v>
      </c>
      <c r="G22" s="130">
        <v>3.4911499999999989</v>
      </c>
      <c r="H22" s="130">
        <v>10.543500000000003</v>
      </c>
      <c r="I22" s="130">
        <v>5.5747500000000141</v>
      </c>
      <c r="J22" s="130">
        <v>8.586350000000003</v>
      </c>
      <c r="K22" s="130">
        <v>5.8434999999999988</v>
      </c>
      <c r="L22" s="130">
        <v>35.38209999999998</v>
      </c>
      <c r="M22" s="130">
        <v>3.8840500000000042</v>
      </c>
      <c r="N22" s="131">
        <v>21.889000000000024</v>
      </c>
      <c r="O22" s="132">
        <v>116.69535</v>
      </c>
      <c r="P22" s="62"/>
      <c r="R22" s="77"/>
      <c r="AD22" s="70"/>
    </row>
    <row r="23" spans="1:30" s="69" customFormat="1" ht="23.25" customHeight="1" x14ac:dyDescent="0.2">
      <c r="A23" s="233" t="s">
        <v>18</v>
      </c>
      <c r="B23" s="79" t="s">
        <v>91</v>
      </c>
      <c r="C23" s="142">
        <v>1386.5248650000005</v>
      </c>
      <c r="D23" s="143">
        <v>1324.8689769999989</v>
      </c>
      <c r="E23" s="143">
        <v>1467.0968499999988</v>
      </c>
      <c r="F23" s="143">
        <v>1723.1134499999991</v>
      </c>
      <c r="G23" s="143">
        <v>1780.3235999999999</v>
      </c>
      <c r="H23" s="143">
        <v>1609.8812879999998</v>
      </c>
      <c r="I23" s="143">
        <v>1502.4713050000009</v>
      </c>
      <c r="J23" s="143">
        <v>1572.2743999999993</v>
      </c>
      <c r="K23" s="143">
        <v>1591.8916500000005</v>
      </c>
      <c r="L23" s="143">
        <v>1591.1069000000002</v>
      </c>
      <c r="M23" s="143">
        <v>1506.0234500000006</v>
      </c>
      <c r="N23" s="144">
        <v>1480.2770649999995</v>
      </c>
      <c r="O23" s="145">
        <v>18535.853800000001</v>
      </c>
      <c r="P23" s="62"/>
      <c r="AD23" s="70"/>
    </row>
    <row r="24" spans="1:30" ht="24.75" customHeight="1" x14ac:dyDescent="0.2"/>
    <row r="25" spans="1:30" ht="24.75" customHeight="1" x14ac:dyDescent="0.2"/>
    <row r="26" spans="1:30" ht="24.75" customHeight="1" x14ac:dyDescent="0.2"/>
    <row r="27" spans="1:30" ht="24.75" customHeight="1" x14ac:dyDescent="0.2"/>
    <row r="28" spans="1:30" ht="24.75" customHeight="1" x14ac:dyDescent="0.2"/>
    <row r="29" spans="1:30" ht="24.75" customHeight="1" x14ac:dyDescent="0.2"/>
  </sheetData>
  <mergeCells count="10">
    <mergeCell ref="A22:A23"/>
    <mergeCell ref="A20:A21"/>
    <mergeCell ref="A10:A11"/>
    <mergeCell ref="A12:A13"/>
    <mergeCell ref="A14:A15"/>
    <mergeCell ref="A4:A5"/>
    <mergeCell ref="A6:A7"/>
    <mergeCell ref="A8:A9"/>
    <mergeCell ref="A16:A17"/>
    <mergeCell ref="A18:A19"/>
  </mergeCells>
  <phoneticPr fontId="1"/>
  <conditionalFormatting sqref="C4:N4">
    <cfRule type="top10" dxfId="87" priority="41" bottom="1" rank="1"/>
    <cfRule type="top10" dxfId="86" priority="42" rank="1"/>
  </conditionalFormatting>
  <conditionalFormatting sqref="C5:N5">
    <cfRule type="top10" dxfId="85" priority="39" bottom="1" rank="1"/>
    <cfRule type="top10" dxfId="84" priority="40" rank="1"/>
  </conditionalFormatting>
  <conditionalFormatting sqref="C6:N6">
    <cfRule type="top10" dxfId="83" priority="37" bottom="1" rank="1"/>
    <cfRule type="top10" dxfId="82" priority="38" rank="1"/>
  </conditionalFormatting>
  <conditionalFormatting sqref="C8:N8">
    <cfRule type="top10" dxfId="81" priority="35" bottom="1" rank="1"/>
    <cfRule type="top10" dxfId="80" priority="36" rank="1"/>
  </conditionalFormatting>
  <conditionalFormatting sqref="C10:N10">
    <cfRule type="top10" dxfId="79" priority="33" bottom="1" rank="1"/>
    <cfRule type="top10" dxfId="78" priority="34" rank="1"/>
  </conditionalFormatting>
  <conditionalFormatting sqref="C12:N12">
    <cfRule type="top10" dxfId="77" priority="31" bottom="1" rank="1"/>
    <cfRule type="top10" dxfId="76" priority="32" rank="1"/>
  </conditionalFormatting>
  <conditionalFormatting sqref="C14:N14">
    <cfRule type="top10" dxfId="75" priority="29" bottom="1" rank="1"/>
    <cfRule type="top10" dxfId="74" priority="30" rank="1"/>
  </conditionalFormatting>
  <conditionalFormatting sqref="C16:N16">
    <cfRule type="top10" dxfId="73" priority="27" bottom="1" rank="1"/>
    <cfRule type="top10" dxfId="72" priority="28" rank="1"/>
  </conditionalFormatting>
  <conditionalFormatting sqref="C20:N20">
    <cfRule type="top10" dxfId="71" priority="25" bottom="1" rank="1"/>
    <cfRule type="top10" dxfId="70" priority="26" rank="1"/>
  </conditionalFormatting>
  <conditionalFormatting sqref="C22:N22">
    <cfRule type="top10" dxfId="69" priority="23" bottom="1" rank="1"/>
    <cfRule type="top10" dxfId="68" priority="24" rank="1"/>
  </conditionalFormatting>
  <conditionalFormatting sqref="C7:N7">
    <cfRule type="top10" dxfId="67" priority="21" bottom="1" rank="1"/>
    <cfRule type="top10" dxfId="66" priority="22" rank="1"/>
  </conditionalFormatting>
  <conditionalFormatting sqref="C9:N9">
    <cfRule type="top10" dxfId="65" priority="19" bottom="1" rank="1"/>
    <cfRule type="top10" dxfId="64" priority="20" rank="1"/>
  </conditionalFormatting>
  <conditionalFormatting sqref="C11:N11">
    <cfRule type="top10" dxfId="63" priority="17" bottom="1" rank="1"/>
    <cfRule type="top10" dxfId="62" priority="18" rank="1"/>
  </conditionalFormatting>
  <conditionalFormatting sqref="C13:N13">
    <cfRule type="top10" dxfId="61" priority="15" bottom="1" rank="1"/>
    <cfRule type="top10" dxfId="60" priority="16" rank="1"/>
  </conditionalFormatting>
  <conditionalFormatting sqref="C15:N15">
    <cfRule type="top10" dxfId="59" priority="13" bottom="1" rank="1"/>
    <cfRule type="top10" dxfId="58" priority="14" rank="1"/>
  </conditionalFormatting>
  <conditionalFormatting sqref="C19:N19">
    <cfRule type="top10" dxfId="57" priority="11" bottom="1" rank="1"/>
    <cfRule type="top10" dxfId="56" priority="12" rank="1"/>
  </conditionalFormatting>
  <conditionalFormatting sqref="C21:N21">
    <cfRule type="top10" dxfId="55" priority="9" bottom="1" rank="1"/>
    <cfRule type="top10" dxfId="54" priority="10" rank="1"/>
  </conditionalFormatting>
  <conditionalFormatting sqref="C17:N17">
    <cfRule type="top10" dxfId="53" priority="5" bottom="1" rank="1"/>
    <cfRule type="top10" dxfId="52" priority="6" rank="1"/>
  </conditionalFormatting>
  <conditionalFormatting sqref="C18:O18">
    <cfRule type="top10" dxfId="51" priority="4" bottom="1" rank="1"/>
  </conditionalFormatting>
  <conditionalFormatting sqref="C18:N18">
    <cfRule type="top10" dxfId="50" priority="3" rank="1"/>
  </conditionalFormatting>
  <conditionalFormatting sqref="C23:N23">
    <cfRule type="top10" dxfId="49" priority="1" bottom="1" rank="1"/>
    <cfRule type="top10" dxfId="48" priority="2" rank="1"/>
  </conditionalFormatting>
  <pageMargins left="0.7" right="0.7" top="0.75" bottom="0.75" header="0.3" footer="0.3"/>
  <pageSetup paperSize="9"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M53"/>
  <sheetViews>
    <sheetView view="pageBreakPreview" zoomScaleNormal="100" zoomScaleSheetLayoutView="100" workbookViewId="0">
      <selection activeCell="Q18" sqref="Q18"/>
    </sheetView>
  </sheetViews>
  <sheetFormatPr defaultColWidth="9" defaultRowHeight="12" x14ac:dyDescent="0.2"/>
  <cols>
    <col min="1" max="1" width="2.88671875" style="3" customWidth="1"/>
    <col min="2" max="2" width="6.6640625" style="3" customWidth="1"/>
    <col min="3" max="3" width="9.33203125" style="3" customWidth="1"/>
    <col min="4" max="12" width="6.33203125" style="3" customWidth="1"/>
    <col min="13" max="13" width="6.44140625" style="2" customWidth="1"/>
    <col min="14" max="14" width="2.88671875" style="3" customWidth="1"/>
    <col min="15" max="16384" width="9" style="3"/>
  </cols>
  <sheetData>
    <row r="1" spans="2:13" ht="13.2" x14ac:dyDescent="0.2">
      <c r="B1" s="34" t="s">
        <v>99</v>
      </c>
      <c r="C1" s="34"/>
      <c r="D1" s="35"/>
      <c r="E1" s="34"/>
      <c r="F1" s="34"/>
      <c r="G1" s="34"/>
    </row>
    <row r="2" spans="2:13" ht="13.2" x14ac:dyDescent="0.2">
      <c r="B2" s="51" t="s">
        <v>101</v>
      </c>
      <c r="C2" s="1"/>
      <c r="D2" s="30"/>
      <c r="E2" s="1"/>
      <c r="F2" s="1"/>
      <c r="G2" s="1"/>
    </row>
    <row r="3" spans="2:13" x14ac:dyDescent="0.2">
      <c r="M3" s="7" t="s">
        <v>70</v>
      </c>
    </row>
    <row r="4" spans="2:13" ht="21" customHeight="1" x14ac:dyDescent="0.15">
      <c r="B4" s="5" t="s">
        <v>53</v>
      </c>
      <c r="C4" s="6" t="s">
        <v>52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12" t="s">
        <v>62</v>
      </c>
      <c r="M4" s="13" t="s">
        <v>66</v>
      </c>
    </row>
    <row r="5" spans="2:13" ht="10.5" customHeight="1" x14ac:dyDescent="0.2">
      <c r="B5" s="253" t="s">
        <v>54</v>
      </c>
      <c r="C5" s="31" t="s">
        <v>96</v>
      </c>
      <c r="D5" s="9"/>
      <c r="E5" s="36"/>
      <c r="F5" s="36"/>
      <c r="G5" s="36"/>
      <c r="H5" s="36"/>
      <c r="I5" s="36"/>
      <c r="J5" s="36"/>
      <c r="K5" s="36"/>
      <c r="L5" s="37"/>
      <c r="M5" s="38"/>
    </row>
    <row r="6" spans="2:13" ht="10.5" customHeight="1" x14ac:dyDescent="0.2">
      <c r="B6" s="254"/>
      <c r="C6" s="32" t="s">
        <v>97</v>
      </c>
      <c r="D6" s="11"/>
      <c r="E6" s="39"/>
      <c r="F6" s="39"/>
      <c r="G6" s="39"/>
      <c r="H6" s="39"/>
      <c r="I6" s="39"/>
      <c r="J6" s="39"/>
      <c r="K6" s="39"/>
      <c r="L6" s="40"/>
      <c r="M6" s="41"/>
    </row>
    <row r="7" spans="2:13" ht="10.5" customHeight="1" x14ac:dyDescent="0.2">
      <c r="B7" s="254"/>
      <c r="C7" s="32" t="s">
        <v>98</v>
      </c>
      <c r="D7" s="11"/>
      <c r="E7" s="39"/>
      <c r="F7" s="39"/>
      <c r="G7" s="39"/>
      <c r="H7" s="39"/>
      <c r="I7" s="39"/>
      <c r="J7" s="39"/>
      <c r="K7" s="39"/>
      <c r="L7" s="40"/>
      <c r="M7" s="41"/>
    </row>
    <row r="8" spans="2:13" s="2" customFormat="1" ht="10.5" customHeight="1" x14ac:dyDescent="0.2">
      <c r="B8" s="255"/>
      <c r="C8" s="15" t="s">
        <v>49</v>
      </c>
      <c r="D8" s="19"/>
      <c r="E8" s="19"/>
      <c r="F8" s="19"/>
      <c r="G8" s="19"/>
      <c r="H8" s="19"/>
      <c r="I8" s="19"/>
      <c r="J8" s="19"/>
      <c r="K8" s="19"/>
      <c r="L8" s="20"/>
      <c r="M8" s="21"/>
    </row>
    <row r="9" spans="2:13" ht="10.5" customHeight="1" x14ac:dyDescent="0.2">
      <c r="B9" s="253" t="s">
        <v>55</v>
      </c>
      <c r="C9" s="8" t="s">
        <v>63</v>
      </c>
      <c r="D9" s="36"/>
      <c r="E9" s="9"/>
      <c r="F9" s="36"/>
      <c r="G9" s="36"/>
      <c r="H9" s="36"/>
      <c r="I9" s="36"/>
      <c r="J9" s="36"/>
      <c r="K9" s="36"/>
      <c r="L9" s="37"/>
      <c r="M9" s="38"/>
    </row>
    <row r="10" spans="2:13" ht="10.5" customHeight="1" x14ac:dyDescent="0.2">
      <c r="B10" s="254"/>
      <c r="C10" s="10" t="s">
        <v>64</v>
      </c>
      <c r="D10" s="39"/>
      <c r="E10" s="11"/>
      <c r="F10" s="39"/>
      <c r="G10" s="39"/>
      <c r="H10" s="39"/>
      <c r="I10" s="39"/>
      <c r="J10" s="39"/>
      <c r="K10" s="39"/>
      <c r="L10" s="40"/>
      <c r="M10" s="41"/>
    </row>
    <row r="11" spans="2:13" ht="10.5" customHeight="1" x14ac:dyDescent="0.2">
      <c r="B11" s="254"/>
      <c r="C11" s="10" t="s">
        <v>65</v>
      </c>
      <c r="D11" s="39"/>
      <c r="E11" s="11"/>
      <c r="F11" s="39"/>
      <c r="G11" s="39"/>
      <c r="H11" s="39"/>
      <c r="I11" s="39"/>
      <c r="J11" s="39"/>
      <c r="K11" s="39"/>
      <c r="L11" s="40"/>
      <c r="M11" s="41"/>
    </row>
    <row r="12" spans="2:13" ht="10.5" customHeight="1" x14ac:dyDescent="0.2">
      <c r="B12" s="255"/>
      <c r="C12" s="15" t="s">
        <v>49</v>
      </c>
      <c r="D12" s="19"/>
      <c r="E12" s="19"/>
      <c r="F12" s="19"/>
      <c r="G12" s="19"/>
      <c r="H12" s="19"/>
      <c r="I12" s="19"/>
      <c r="J12" s="19"/>
      <c r="K12" s="19"/>
      <c r="L12" s="20"/>
      <c r="M12" s="21"/>
    </row>
    <row r="13" spans="2:13" ht="10.5" customHeight="1" x14ac:dyDescent="0.2">
      <c r="B13" s="253" t="s">
        <v>56</v>
      </c>
      <c r="C13" s="8" t="s">
        <v>63</v>
      </c>
      <c r="D13" s="36"/>
      <c r="E13" s="36"/>
      <c r="F13" s="9"/>
      <c r="G13" s="36"/>
      <c r="H13" s="36"/>
      <c r="I13" s="36"/>
      <c r="J13" s="36"/>
      <c r="K13" s="36"/>
      <c r="L13" s="37"/>
      <c r="M13" s="38"/>
    </row>
    <row r="14" spans="2:13" ht="10.5" customHeight="1" x14ac:dyDescent="0.2">
      <c r="B14" s="254"/>
      <c r="C14" s="10" t="s">
        <v>64</v>
      </c>
      <c r="D14" s="39"/>
      <c r="E14" s="39"/>
      <c r="F14" s="11"/>
      <c r="G14" s="39"/>
      <c r="H14" s="39"/>
      <c r="I14" s="39"/>
      <c r="J14" s="39"/>
      <c r="K14" s="39"/>
      <c r="L14" s="40"/>
      <c r="M14" s="41"/>
    </row>
    <row r="15" spans="2:13" ht="10.5" customHeight="1" x14ac:dyDescent="0.2">
      <c r="B15" s="254"/>
      <c r="C15" s="10" t="s">
        <v>65</v>
      </c>
      <c r="D15" s="39"/>
      <c r="E15" s="39"/>
      <c r="F15" s="11"/>
      <c r="G15" s="39"/>
      <c r="H15" s="39"/>
      <c r="I15" s="39"/>
      <c r="J15" s="39"/>
      <c r="K15" s="39"/>
      <c r="L15" s="40"/>
      <c r="M15" s="41"/>
    </row>
    <row r="16" spans="2:13" ht="10.5" customHeight="1" x14ac:dyDescent="0.2">
      <c r="B16" s="255"/>
      <c r="C16" s="15" t="s">
        <v>49</v>
      </c>
      <c r="D16" s="19"/>
      <c r="E16" s="19"/>
      <c r="F16" s="19"/>
      <c r="G16" s="19"/>
      <c r="H16" s="19"/>
      <c r="I16" s="19"/>
      <c r="J16" s="19"/>
      <c r="K16" s="19"/>
      <c r="L16" s="20"/>
      <c r="M16" s="21"/>
    </row>
    <row r="17" spans="2:13" ht="10.5" customHeight="1" x14ac:dyDescent="0.2">
      <c r="B17" s="253" t="s">
        <v>57</v>
      </c>
      <c r="C17" s="8" t="s">
        <v>63</v>
      </c>
      <c r="D17" s="36"/>
      <c r="E17" s="36"/>
      <c r="F17" s="36"/>
      <c r="G17" s="9"/>
      <c r="H17" s="36">
        <v>4</v>
      </c>
      <c r="I17" s="36">
        <v>4</v>
      </c>
      <c r="J17" s="36">
        <v>3</v>
      </c>
      <c r="K17" s="36">
        <v>4</v>
      </c>
      <c r="L17" s="37">
        <v>2</v>
      </c>
      <c r="M17" s="38">
        <v>4</v>
      </c>
    </row>
    <row r="18" spans="2:13" ht="10.5" customHeight="1" x14ac:dyDescent="0.2">
      <c r="B18" s="254"/>
      <c r="C18" s="10" t="s">
        <v>64</v>
      </c>
      <c r="D18" s="39"/>
      <c r="E18" s="39"/>
      <c r="F18" s="39"/>
      <c r="G18" s="11"/>
      <c r="H18" s="39"/>
      <c r="I18" s="39"/>
      <c r="J18" s="39"/>
      <c r="K18" s="39"/>
      <c r="L18" s="40"/>
      <c r="M18" s="41"/>
    </row>
    <row r="19" spans="2:13" ht="10.5" customHeight="1" x14ac:dyDescent="0.2">
      <c r="B19" s="254"/>
      <c r="C19" s="10" t="s">
        <v>65</v>
      </c>
      <c r="D19" s="39"/>
      <c r="E19" s="39"/>
      <c r="F19" s="39"/>
      <c r="G19" s="11"/>
      <c r="H19" s="39"/>
      <c r="I19" s="39"/>
      <c r="J19" s="39"/>
      <c r="K19" s="39"/>
      <c r="L19" s="40"/>
      <c r="M19" s="41"/>
    </row>
    <row r="20" spans="2:13" ht="10.5" customHeight="1" x14ac:dyDescent="0.2">
      <c r="B20" s="255"/>
      <c r="C20" s="15" t="s">
        <v>49</v>
      </c>
      <c r="D20" s="19"/>
      <c r="E20" s="19"/>
      <c r="F20" s="19"/>
      <c r="G20" s="19"/>
      <c r="H20" s="19">
        <v>4</v>
      </c>
      <c r="I20" s="19">
        <v>4</v>
      </c>
      <c r="J20" s="19">
        <v>3</v>
      </c>
      <c r="K20" s="19">
        <v>4</v>
      </c>
      <c r="L20" s="20">
        <v>2</v>
      </c>
      <c r="M20" s="21">
        <v>4</v>
      </c>
    </row>
    <row r="21" spans="2:13" ht="10.5" customHeight="1" x14ac:dyDescent="0.2">
      <c r="B21" s="253" t="s">
        <v>58</v>
      </c>
      <c r="C21" s="8" t="s">
        <v>63</v>
      </c>
      <c r="D21" s="36"/>
      <c r="E21" s="36"/>
      <c r="F21" s="36"/>
      <c r="G21" s="36"/>
      <c r="H21" s="9"/>
      <c r="I21" s="36"/>
      <c r="J21" s="36"/>
      <c r="K21" s="36"/>
      <c r="L21" s="37"/>
      <c r="M21" s="38"/>
    </row>
    <row r="22" spans="2:13" ht="10.5" customHeight="1" x14ac:dyDescent="0.2">
      <c r="B22" s="254"/>
      <c r="C22" s="10" t="s">
        <v>64</v>
      </c>
      <c r="D22" s="39"/>
      <c r="E22" s="39"/>
      <c r="F22" s="39"/>
      <c r="G22" s="39"/>
      <c r="H22" s="11"/>
      <c r="I22" s="39"/>
      <c r="J22" s="39"/>
      <c r="K22" s="39"/>
      <c r="L22" s="40"/>
      <c r="M22" s="41"/>
    </row>
    <row r="23" spans="2:13" ht="10.5" customHeight="1" x14ac:dyDescent="0.2">
      <c r="B23" s="254"/>
      <c r="C23" s="10" t="s">
        <v>65</v>
      </c>
      <c r="D23" s="39"/>
      <c r="E23" s="39"/>
      <c r="F23" s="39"/>
      <c r="G23" s="39"/>
      <c r="H23" s="11"/>
      <c r="I23" s="39"/>
      <c r="J23" s="39"/>
      <c r="K23" s="39"/>
      <c r="L23" s="40"/>
      <c r="M23" s="41"/>
    </row>
    <row r="24" spans="2:13" ht="10.5" customHeight="1" x14ac:dyDescent="0.2">
      <c r="B24" s="255"/>
      <c r="C24" s="15" t="s">
        <v>49</v>
      </c>
      <c r="D24" s="19"/>
      <c r="E24" s="19"/>
      <c r="F24" s="19"/>
      <c r="G24" s="19"/>
      <c r="H24" s="19"/>
      <c r="I24" s="19"/>
      <c r="J24" s="19"/>
      <c r="K24" s="19"/>
      <c r="L24" s="20"/>
      <c r="M24" s="21"/>
    </row>
    <row r="25" spans="2:13" ht="10.5" customHeight="1" x14ac:dyDescent="0.2">
      <c r="B25" s="253" t="s">
        <v>59</v>
      </c>
      <c r="C25" s="8" t="s">
        <v>63</v>
      </c>
      <c r="D25" s="36"/>
      <c r="E25" s="36"/>
      <c r="F25" s="36"/>
      <c r="G25" s="36">
        <v>4</v>
      </c>
      <c r="H25" s="36">
        <v>4</v>
      </c>
      <c r="I25" s="9"/>
      <c r="J25" s="36">
        <v>2</v>
      </c>
      <c r="K25" s="36">
        <v>3</v>
      </c>
      <c r="L25" s="37">
        <v>2</v>
      </c>
      <c r="M25" s="38">
        <v>4</v>
      </c>
    </row>
    <row r="26" spans="2:13" ht="10.5" customHeight="1" x14ac:dyDescent="0.2">
      <c r="B26" s="254"/>
      <c r="C26" s="10" t="s">
        <v>64</v>
      </c>
      <c r="D26" s="39"/>
      <c r="E26" s="39"/>
      <c r="F26" s="39"/>
      <c r="G26" s="39"/>
      <c r="H26" s="39"/>
      <c r="I26" s="11"/>
      <c r="J26" s="39"/>
      <c r="K26" s="39"/>
      <c r="L26" s="40"/>
      <c r="M26" s="41"/>
    </row>
    <row r="27" spans="2:13" ht="10.5" customHeight="1" x14ac:dyDescent="0.2">
      <c r="B27" s="254"/>
      <c r="C27" s="10" t="s">
        <v>65</v>
      </c>
      <c r="D27" s="39"/>
      <c r="E27" s="39"/>
      <c r="F27" s="39"/>
      <c r="G27" s="39"/>
      <c r="H27" s="39"/>
      <c r="I27" s="11"/>
      <c r="J27" s="39"/>
      <c r="K27" s="39"/>
      <c r="L27" s="40"/>
      <c r="M27" s="41"/>
    </row>
    <row r="28" spans="2:13" ht="10.5" customHeight="1" x14ac:dyDescent="0.2">
      <c r="B28" s="255"/>
      <c r="C28" s="15" t="s">
        <v>49</v>
      </c>
      <c r="D28" s="19"/>
      <c r="E28" s="19"/>
      <c r="F28" s="19"/>
      <c r="G28" s="19">
        <v>4</v>
      </c>
      <c r="H28" s="19">
        <v>4</v>
      </c>
      <c r="I28" s="19"/>
      <c r="J28" s="19">
        <v>2</v>
      </c>
      <c r="K28" s="19">
        <v>3</v>
      </c>
      <c r="L28" s="20">
        <v>2</v>
      </c>
      <c r="M28" s="21">
        <v>4</v>
      </c>
    </row>
    <row r="29" spans="2:13" ht="10.5" customHeight="1" x14ac:dyDescent="0.2">
      <c r="B29" s="253" t="s">
        <v>60</v>
      </c>
      <c r="C29" s="8" t="s">
        <v>63</v>
      </c>
      <c r="D29" s="36"/>
      <c r="E29" s="36"/>
      <c r="F29" s="36"/>
      <c r="G29" s="36">
        <v>3</v>
      </c>
      <c r="H29" s="36">
        <v>1</v>
      </c>
      <c r="I29" s="36">
        <v>3</v>
      </c>
      <c r="J29" s="9"/>
      <c r="K29" s="36">
        <v>3</v>
      </c>
      <c r="L29" s="37">
        <v>2</v>
      </c>
      <c r="M29" s="38">
        <v>3</v>
      </c>
    </row>
    <row r="30" spans="2:13" ht="10.5" customHeight="1" x14ac:dyDescent="0.2">
      <c r="B30" s="254"/>
      <c r="C30" s="10" t="s">
        <v>64</v>
      </c>
      <c r="D30" s="39"/>
      <c r="E30" s="39"/>
      <c r="F30" s="39"/>
      <c r="G30" s="39"/>
      <c r="H30" s="39"/>
      <c r="I30" s="39"/>
      <c r="J30" s="11"/>
      <c r="K30" s="39"/>
      <c r="L30" s="40"/>
      <c r="M30" s="41"/>
    </row>
    <row r="31" spans="2:13" ht="10.5" customHeight="1" x14ac:dyDescent="0.2">
      <c r="B31" s="254"/>
      <c r="C31" s="10" t="s">
        <v>65</v>
      </c>
      <c r="D31" s="39"/>
      <c r="E31" s="39"/>
      <c r="F31" s="39"/>
      <c r="G31" s="39"/>
      <c r="H31" s="39"/>
      <c r="I31" s="39"/>
      <c r="J31" s="11"/>
      <c r="K31" s="39"/>
      <c r="L31" s="40"/>
      <c r="M31" s="41"/>
    </row>
    <row r="32" spans="2:13" ht="10.5" customHeight="1" x14ac:dyDescent="0.2">
      <c r="B32" s="255"/>
      <c r="C32" s="15" t="s">
        <v>49</v>
      </c>
      <c r="D32" s="19"/>
      <c r="E32" s="19"/>
      <c r="F32" s="19"/>
      <c r="G32" s="19">
        <v>3</v>
      </c>
      <c r="H32" s="19">
        <v>1</v>
      </c>
      <c r="I32" s="19">
        <v>3</v>
      </c>
      <c r="J32" s="19"/>
      <c r="K32" s="19">
        <v>3</v>
      </c>
      <c r="L32" s="20">
        <v>2</v>
      </c>
      <c r="M32" s="21">
        <v>3</v>
      </c>
    </row>
    <row r="33" spans="2:13" ht="10.5" customHeight="1" x14ac:dyDescent="0.2">
      <c r="B33" s="253" t="s">
        <v>61</v>
      </c>
      <c r="C33" s="8" t="s">
        <v>63</v>
      </c>
      <c r="D33" s="36"/>
      <c r="E33" s="36"/>
      <c r="F33" s="36"/>
      <c r="G33" s="36">
        <v>3</v>
      </c>
      <c r="H33" s="36">
        <v>3</v>
      </c>
      <c r="I33" s="36">
        <v>3</v>
      </c>
      <c r="J33" s="36">
        <v>3</v>
      </c>
      <c r="K33" s="9"/>
      <c r="L33" s="37">
        <v>2</v>
      </c>
      <c r="M33" s="38">
        <v>3</v>
      </c>
    </row>
    <row r="34" spans="2:13" ht="10.5" customHeight="1" x14ac:dyDescent="0.2">
      <c r="B34" s="254"/>
      <c r="C34" s="10" t="s">
        <v>64</v>
      </c>
      <c r="D34" s="39"/>
      <c r="E34" s="39"/>
      <c r="F34" s="39"/>
      <c r="G34" s="39"/>
      <c r="H34" s="39"/>
      <c r="I34" s="39"/>
      <c r="J34" s="39">
        <v>1</v>
      </c>
      <c r="K34" s="11"/>
      <c r="L34" s="40"/>
      <c r="M34" s="41">
        <v>1</v>
      </c>
    </row>
    <row r="35" spans="2:13" ht="10.5" customHeight="1" x14ac:dyDescent="0.2">
      <c r="B35" s="254"/>
      <c r="C35" s="10" t="s">
        <v>65</v>
      </c>
      <c r="D35" s="39"/>
      <c r="E35" s="39"/>
      <c r="F35" s="39"/>
      <c r="G35" s="39"/>
      <c r="H35" s="39"/>
      <c r="I35" s="39"/>
      <c r="J35" s="39"/>
      <c r="K35" s="11"/>
      <c r="L35" s="40"/>
      <c r="M35" s="41"/>
    </row>
    <row r="36" spans="2:13" ht="10.5" customHeight="1" x14ac:dyDescent="0.2">
      <c r="B36" s="255"/>
      <c r="C36" s="15" t="s">
        <v>49</v>
      </c>
      <c r="D36" s="19"/>
      <c r="E36" s="19"/>
      <c r="F36" s="19"/>
      <c r="G36" s="19">
        <v>3</v>
      </c>
      <c r="H36" s="19">
        <v>3</v>
      </c>
      <c r="I36" s="19">
        <v>3</v>
      </c>
      <c r="J36" s="19">
        <v>4</v>
      </c>
      <c r="K36" s="19"/>
      <c r="L36" s="20">
        <v>2</v>
      </c>
      <c r="M36" s="21">
        <v>4</v>
      </c>
    </row>
    <row r="37" spans="2:13" ht="10.5" customHeight="1" x14ac:dyDescent="0.2">
      <c r="B37" s="253" t="s">
        <v>62</v>
      </c>
      <c r="C37" s="8" t="s">
        <v>63</v>
      </c>
      <c r="D37" s="36"/>
      <c r="E37" s="36"/>
      <c r="F37" s="36"/>
      <c r="G37" s="36">
        <v>2</v>
      </c>
      <c r="H37" s="36">
        <v>1</v>
      </c>
      <c r="I37" s="36">
        <v>2</v>
      </c>
      <c r="J37" s="36">
        <v>1</v>
      </c>
      <c r="K37" s="36">
        <v>1</v>
      </c>
      <c r="L37" s="17"/>
      <c r="M37" s="38">
        <v>2</v>
      </c>
    </row>
    <row r="38" spans="2:13" ht="10.5" customHeight="1" x14ac:dyDescent="0.2">
      <c r="B38" s="254"/>
      <c r="C38" s="10" t="s">
        <v>64</v>
      </c>
      <c r="D38" s="39"/>
      <c r="E38" s="39"/>
      <c r="F38" s="39"/>
      <c r="G38" s="39"/>
      <c r="H38" s="39"/>
      <c r="I38" s="39"/>
      <c r="J38" s="39"/>
      <c r="K38" s="39"/>
      <c r="L38" s="18"/>
      <c r="M38" s="41"/>
    </row>
    <row r="39" spans="2:13" ht="10.5" customHeight="1" x14ac:dyDescent="0.2">
      <c r="B39" s="254"/>
      <c r="C39" s="10" t="s">
        <v>65</v>
      </c>
      <c r="D39" s="39"/>
      <c r="E39" s="39"/>
      <c r="F39" s="39"/>
      <c r="G39" s="39"/>
      <c r="H39" s="39"/>
      <c r="I39" s="39"/>
      <c r="J39" s="39"/>
      <c r="K39" s="39"/>
      <c r="L39" s="18"/>
      <c r="M39" s="41"/>
    </row>
    <row r="40" spans="2:13" ht="10.5" customHeight="1" thickBot="1" x14ac:dyDescent="0.25">
      <c r="B40" s="254"/>
      <c r="C40" s="16" t="s">
        <v>49</v>
      </c>
      <c r="D40" s="19"/>
      <c r="E40" s="19"/>
      <c r="F40" s="19"/>
      <c r="G40" s="19">
        <v>2</v>
      </c>
      <c r="H40" s="19">
        <v>1</v>
      </c>
      <c r="I40" s="19">
        <v>2</v>
      </c>
      <c r="J40" s="19">
        <v>1</v>
      </c>
      <c r="K40" s="19">
        <v>1</v>
      </c>
      <c r="L40" s="20"/>
      <c r="M40" s="22">
        <v>2</v>
      </c>
    </row>
    <row r="41" spans="2:13" ht="10.5" customHeight="1" thickTop="1" x14ac:dyDescent="0.2">
      <c r="B41" s="256" t="s">
        <v>67</v>
      </c>
      <c r="C41" s="28" t="s">
        <v>63</v>
      </c>
      <c r="D41" s="42"/>
      <c r="E41" s="42"/>
      <c r="F41" s="42"/>
      <c r="G41" s="42">
        <v>12</v>
      </c>
      <c r="H41" s="42">
        <v>13</v>
      </c>
      <c r="I41" s="42">
        <v>12</v>
      </c>
      <c r="J41" s="42">
        <v>9</v>
      </c>
      <c r="K41" s="42">
        <v>11</v>
      </c>
      <c r="L41" s="43">
        <v>8</v>
      </c>
      <c r="M41" s="46">
        <v>16</v>
      </c>
    </row>
    <row r="42" spans="2:13" ht="10.5" customHeight="1" x14ac:dyDescent="0.2">
      <c r="B42" s="257"/>
      <c r="C42" s="29" t="s">
        <v>64</v>
      </c>
      <c r="D42" s="44"/>
      <c r="E42" s="44"/>
      <c r="F42" s="44"/>
      <c r="G42" s="44"/>
      <c r="H42" s="44"/>
      <c r="I42" s="44"/>
      <c r="J42" s="44">
        <v>1</v>
      </c>
      <c r="K42" s="44"/>
      <c r="L42" s="45"/>
      <c r="M42" s="41">
        <v>1</v>
      </c>
    </row>
    <row r="43" spans="2:13" ht="10.5" customHeight="1" x14ac:dyDescent="0.2">
      <c r="B43" s="257"/>
      <c r="C43" s="29" t="s">
        <v>65</v>
      </c>
      <c r="D43" s="44"/>
      <c r="E43" s="44"/>
      <c r="F43" s="44"/>
      <c r="G43" s="44"/>
      <c r="H43" s="44"/>
      <c r="I43" s="44"/>
      <c r="J43" s="44"/>
      <c r="K43" s="44"/>
      <c r="L43" s="45"/>
      <c r="M43" s="41"/>
    </row>
    <row r="44" spans="2:13" ht="10.5" customHeight="1" x14ac:dyDescent="0.2">
      <c r="B44" s="258"/>
      <c r="C44" s="15" t="s">
        <v>49</v>
      </c>
      <c r="D44" s="19"/>
      <c r="E44" s="19"/>
      <c r="F44" s="19"/>
      <c r="G44" s="19">
        <v>12</v>
      </c>
      <c r="H44" s="19">
        <v>13</v>
      </c>
      <c r="I44" s="19">
        <v>12</v>
      </c>
      <c r="J44" s="19">
        <v>10</v>
      </c>
      <c r="K44" s="19">
        <v>11</v>
      </c>
      <c r="L44" s="20">
        <v>8</v>
      </c>
      <c r="M44" s="21">
        <v>17</v>
      </c>
    </row>
    <row r="46" spans="2:13" x14ac:dyDescent="0.2">
      <c r="C46" s="3" t="s">
        <v>100</v>
      </c>
    </row>
    <row r="47" spans="2:13" s="14" customFormat="1" ht="14.25" customHeight="1" x14ac:dyDescent="0.2">
      <c r="C47" s="251" t="s">
        <v>48</v>
      </c>
      <c r="D47" s="249" t="s">
        <v>63</v>
      </c>
      <c r="E47" s="250"/>
      <c r="F47" s="249" t="s">
        <v>64</v>
      </c>
      <c r="G47" s="250"/>
      <c r="H47" s="249" t="s">
        <v>65</v>
      </c>
      <c r="I47" s="250"/>
    </row>
    <row r="48" spans="2:13" x14ac:dyDescent="0.2">
      <c r="C48" s="252"/>
      <c r="D48" s="23" t="s">
        <v>68</v>
      </c>
      <c r="E48" s="24" t="s">
        <v>69</v>
      </c>
      <c r="F48" s="25" t="s">
        <v>68</v>
      </c>
      <c r="G48" s="26" t="s">
        <v>69</v>
      </c>
      <c r="H48" s="25" t="s">
        <v>68</v>
      </c>
      <c r="I48" s="26" t="s">
        <v>69</v>
      </c>
    </row>
    <row r="49" spans="3:9" s="14" customFormat="1" ht="12.75" customHeight="1" x14ac:dyDescent="0.2">
      <c r="C49" s="33" t="s">
        <v>17</v>
      </c>
      <c r="D49" s="47">
        <v>57.7</v>
      </c>
      <c r="E49" s="48">
        <v>16</v>
      </c>
      <c r="F49" s="47">
        <v>115</v>
      </c>
      <c r="G49" s="48">
        <v>1</v>
      </c>
      <c r="H49" s="47">
        <v>0</v>
      </c>
      <c r="I49" s="48">
        <v>0</v>
      </c>
    </row>
    <row r="50" spans="3:9" s="14" customFormat="1" ht="12.75" customHeight="1" x14ac:dyDescent="0.2">
      <c r="C50" s="27" t="s">
        <v>16</v>
      </c>
      <c r="D50" s="49">
        <v>44.7</v>
      </c>
      <c r="E50" s="50">
        <v>12</v>
      </c>
      <c r="F50" s="49">
        <v>259</v>
      </c>
      <c r="G50" s="50">
        <v>4</v>
      </c>
      <c r="H50" s="49">
        <v>0</v>
      </c>
      <c r="I50" s="50">
        <v>0</v>
      </c>
    </row>
    <row r="51" spans="3:9" s="14" customFormat="1" ht="12.75" customHeight="1" x14ac:dyDescent="0.2">
      <c r="C51" s="27" t="s">
        <v>15</v>
      </c>
      <c r="D51" s="49">
        <v>20.8</v>
      </c>
      <c r="E51" s="50">
        <v>15</v>
      </c>
      <c r="F51" s="49">
        <v>1213.5999999999999</v>
      </c>
      <c r="G51" s="50">
        <v>4</v>
      </c>
      <c r="H51" s="49">
        <v>0</v>
      </c>
      <c r="I51" s="50">
        <v>0</v>
      </c>
    </row>
    <row r="52" spans="3:9" s="14" customFormat="1" ht="12.75" customHeight="1" x14ac:dyDescent="0.2">
      <c r="C52" s="27" t="s">
        <v>14</v>
      </c>
      <c r="D52" s="49">
        <v>35.1</v>
      </c>
      <c r="E52" s="50">
        <v>12</v>
      </c>
      <c r="F52" s="49">
        <v>7363</v>
      </c>
      <c r="G52" s="50">
        <v>29</v>
      </c>
      <c r="H52" s="49">
        <v>0</v>
      </c>
      <c r="I52" s="50">
        <v>0</v>
      </c>
    </row>
    <row r="53" spans="3:9" s="14" customFormat="1" ht="12.75" customHeight="1" x14ac:dyDescent="0.2">
      <c r="C53" s="27" t="s">
        <v>13</v>
      </c>
      <c r="D53" s="49">
        <v>164.5</v>
      </c>
      <c r="E53" s="50">
        <v>5</v>
      </c>
      <c r="F53" s="49">
        <v>65175.6</v>
      </c>
      <c r="G53" s="50">
        <v>44</v>
      </c>
      <c r="H53" s="49">
        <v>0</v>
      </c>
      <c r="I53" s="50">
        <v>0</v>
      </c>
    </row>
  </sheetData>
  <mergeCells count="14">
    <mergeCell ref="B25:B28"/>
    <mergeCell ref="B5:B8"/>
    <mergeCell ref="B9:B12"/>
    <mergeCell ref="B13:B16"/>
    <mergeCell ref="B17:B20"/>
    <mergeCell ref="B21:B24"/>
    <mergeCell ref="H47:I47"/>
    <mergeCell ref="F47:G47"/>
    <mergeCell ref="B29:B32"/>
    <mergeCell ref="B33:B36"/>
    <mergeCell ref="B37:B40"/>
    <mergeCell ref="B41:B44"/>
    <mergeCell ref="C47:C48"/>
    <mergeCell ref="D47:E47"/>
  </mergeCells>
  <phoneticPr fontId="1"/>
  <pageMargins left="0.7" right="0.7" top="0.75" bottom="0.75" header="0.3" footer="0.3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3"/>
  <sheetViews>
    <sheetView showGridLines="0" view="pageBreakPreview" zoomScale="70" zoomScaleNormal="100" zoomScaleSheetLayoutView="70" workbookViewId="0">
      <selection activeCell="B15" sqref="B15"/>
    </sheetView>
  </sheetViews>
  <sheetFormatPr defaultColWidth="8.88671875" defaultRowHeight="15" x14ac:dyDescent="0.2"/>
  <cols>
    <col min="1" max="3" width="9.21875" style="70" customWidth="1"/>
    <col min="4" max="11" width="7.88671875" style="70" customWidth="1"/>
    <col min="12" max="12" width="7.88671875" style="64" customWidth="1"/>
    <col min="13" max="13" width="11.33203125" style="69" customWidth="1"/>
    <col min="14" max="18" width="8.77734375" style="69" customWidth="1"/>
    <col min="19" max="19" width="10.33203125" style="69" customWidth="1"/>
    <col min="20" max="20" width="12.21875" style="69" customWidth="1"/>
    <col min="21" max="25" width="8.77734375" style="69" customWidth="1"/>
    <col min="26" max="26" width="9.44140625" style="69" bestFit="1" customWidth="1"/>
    <col min="27" max="27" width="9" style="69"/>
    <col min="28" max="16384" width="8.88671875" style="70"/>
  </cols>
  <sheetData>
    <row r="1" spans="1:35" s="64" customFormat="1" x14ac:dyDescent="0.2">
      <c r="A1" s="63"/>
      <c r="B1" s="64" t="s">
        <v>138</v>
      </c>
      <c r="C1" s="64" t="s">
        <v>158</v>
      </c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</row>
    <row r="2" spans="1:35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7" t="s">
        <v>95</v>
      </c>
    </row>
    <row r="3" spans="1:35" ht="11.25" customHeight="1" x14ac:dyDescent="0.2">
      <c r="A3" s="71"/>
      <c r="B3" s="72"/>
      <c r="C3" s="163" t="s">
        <v>120</v>
      </c>
      <c r="D3" s="163" t="s">
        <v>121</v>
      </c>
      <c r="E3" s="163" t="s">
        <v>122</v>
      </c>
      <c r="F3" s="163" t="s">
        <v>123</v>
      </c>
      <c r="G3" s="163" t="s">
        <v>124</v>
      </c>
      <c r="H3" s="163" t="s">
        <v>125</v>
      </c>
      <c r="I3" s="163" t="s">
        <v>133</v>
      </c>
      <c r="J3" s="163" t="s">
        <v>142</v>
      </c>
      <c r="K3" s="164" t="s">
        <v>146</v>
      </c>
      <c r="L3" s="165" t="s">
        <v>157</v>
      </c>
    </row>
    <row r="4" spans="1:35" ht="23.25" customHeight="1" x14ac:dyDescent="0.2">
      <c r="A4" s="232" t="s">
        <v>20</v>
      </c>
      <c r="B4" s="78" t="s">
        <v>77</v>
      </c>
      <c r="C4" s="81">
        <v>182.35</v>
      </c>
      <c r="D4" s="81">
        <v>143.18</v>
      </c>
      <c r="E4" s="81">
        <v>145.61000000000001</v>
      </c>
      <c r="F4" s="81">
        <v>236.73869300000001</v>
      </c>
      <c r="G4" s="81">
        <v>339.57423200000005</v>
      </c>
      <c r="H4" s="166">
        <v>130.48874600000005</v>
      </c>
      <c r="I4" s="166">
        <v>279.08590000000004</v>
      </c>
      <c r="J4" s="81">
        <v>947.45600400000012</v>
      </c>
      <c r="K4" s="167">
        <v>2606.6100500000007</v>
      </c>
      <c r="L4" s="168">
        <v>1619.6582450000001</v>
      </c>
    </row>
    <row r="5" spans="1:35" ht="23.25" customHeight="1" x14ac:dyDescent="0.2">
      <c r="A5" s="233"/>
      <c r="B5" s="82" t="s">
        <v>85</v>
      </c>
      <c r="C5" s="81">
        <v>504.77</v>
      </c>
      <c r="D5" s="81">
        <v>616.88</v>
      </c>
      <c r="E5" s="81">
        <v>804.19</v>
      </c>
      <c r="F5" s="81">
        <v>1033.1120410000001</v>
      </c>
      <c r="G5" s="81">
        <v>1269.7389110000001</v>
      </c>
      <c r="H5" s="166">
        <v>1004.6477799999999</v>
      </c>
      <c r="I5" s="166">
        <v>2116.8248999999996</v>
      </c>
      <c r="J5" s="81">
        <v>1154.2481000000002</v>
      </c>
      <c r="K5" s="167">
        <v>382.14879999999988</v>
      </c>
      <c r="L5" s="168">
        <v>1057.6702499999997</v>
      </c>
    </row>
    <row r="6" spans="1:35" s="69" customFormat="1" ht="23.25" customHeight="1" x14ac:dyDescent="0.2">
      <c r="A6" s="232" t="s">
        <v>21</v>
      </c>
      <c r="B6" s="78" t="s">
        <v>78</v>
      </c>
      <c r="C6" s="81">
        <v>22449.59</v>
      </c>
      <c r="D6" s="81">
        <v>21272.54</v>
      </c>
      <c r="E6" s="81">
        <v>22587.48</v>
      </c>
      <c r="F6" s="81">
        <v>23097.071239999997</v>
      </c>
      <c r="G6" s="81">
        <v>28238.022549000001</v>
      </c>
      <c r="H6" s="166">
        <v>27297.774786999998</v>
      </c>
      <c r="I6" s="166">
        <v>27574.913049999999</v>
      </c>
      <c r="J6" s="81">
        <v>31396.396020999993</v>
      </c>
      <c r="K6" s="167">
        <v>29092.134580000016</v>
      </c>
      <c r="L6" s="168">
        <v>25841.122488999998</v>
      </c>
      <c r="N6" s="77"/>
      <c r="AB6" s="70"/>
    </row>
    <row r="7" spans="1:35" s="69" customFormat="1" ht="23.25" customHeight="1" x14ac:dyDescent="0.2">
      <c r="A7" s="233"/>
      <c r="B7" s="79" t="s">
        <v>86</v>
      </c>
      <c r="C7" s="81">
        <v>3890.87</v>
      </c>
      <c r="D7" s="81">
        <v>4029.32</v>
      </c>
      <c r="E7" s="81">
        <v>3713.81</v>
      </c>
      <c r="F7" s="81">
        <v>4660.4254699999992</v>
      </c>
      <c r="G7" s="81">
        <v>7071.4020380000002</v>
      </c>
      <c r="H7" s="166">
        <v>3139.013543</v>
      </c>
      <c r="I7" s="166">
        <v>252.45549999999992</v>
      </c>
      <c r="J7" s="81">
        <v>541.16362249999997</v>
      </c>
      <c r="K7" s="167">
        <v>897.35568850000016</v>
      </c>
      <c r="L7" s="168">
        <v>707.53782700000011</v>
      </c>
      <c r="AB7" s="70"/>
    </row>
    <row r="8" spans="1:35" s="69" customFormat="1" ht="23.25" customHeight="1" x14ac:dyDescent="0.2">
      <c r="A8" s="232" t="s">
        <v>22</v>
      </c>
      <c r="B8" s="78" t="s">
        <v>79</v>
      </c>
      <c r="C8" s="81">
        <v>2828.95</v>
      </c>
      <c r="D8" s="81">
        <v>2701.52</v>
      </c>
      <c r="E8" s="81">
        <v>693.04</v>
      </c>
      <c r="F8" s="81">
        <v>2728.889764</v>
      </c>
      <c r="G8" s="81">
        <v>3953.5715909999999</v>
      </c>
      <c r="H8" s="166">
        <v>1711.10852</v>
      </c>
      <c r="I8" s="166">
        <v>353.64929999999998</v>
      </c>
      <c r="J8" s="81">
        <v>1497.2230169999998</v>
      </c>
      <c r="K8" s="167">
        <v>6200.1518999999998</v>
      </c>
      <c r="L8" s="168">
        <v>2011.7808440000013</v>
      </c>
      <c r="N8" s="77"/>
      <c r="AB8" s="70"/>
    </row>
    <row r="9" spans="1:35" s="69" customFormat="1" ht="23.25" customHeight="1" x14ac:dyDescent="0.2">
      <c r="A9" s="233"/>
      <c r="B9" s="79" t="s">
        <v>87</v>
      </c>
      <c r="C9" s="81">
        <v>536.41999999999996</v>
      </c>
      <c r="D9" s="81">
        <v>2754.66</v>
      </c>
      <c r="E9" s="81">
        <v>4512.95</v>
      </c>
      <c r="F9" s="81">
        <v>5143.8909330000006</v>
      </c>
      <c r="G9" s="81">
        <v>5328.1505530000004</v>
      </c>
      <c r="H9" s="166">
        <v>5116.1533680000002</v>
      </c>
      <c r="I9" s="166">
        <v>4146.5499999999975</v>
      </c>
      <c r="J9" s="81">
        <v>3015.7686999999996</v>
      </c>
      <c r="K9" s="167">
        <v>3042.732818</v>
      </c>
      <c r="L9" s="168">
        <v>7079.1794620000037</v>
      </c>
      <c r="AB9" s="70"/>
    </row>
    <row r="10" spans="1:35" s="69" customFormat="1" ht="23.25" customHeight="1" x14ac:dyDescent="0.2">
      <c r="A10" s="232" t="s">
        <v>23</v>
      </c>
      <c r="B10" s="78" t="s">
        <v>80</v>
      </c>
      <c r="C10" s="81">
        <v>7049.23</v>
      </c>
      <c r="D10" s="81">
        <v>7130.68</v>
      </c>
      <c r="E10" s="81">
        <v>3412.33</v>
      </c>
      <c r="F10" s="81">
        <v>5538.3161410000002</v>
      </c>
      <c r="G10" s="81">
        <v>8105.7295470000008</v>
      </c>
      <c r="H10" s="166">
        <v>3675.0266380000003</v>
      </c>
      <c r="I10" s="166">
        <v>980.31724999999972</v>
      </c>
      <c r="J10" s="81">
        <v>4413.3624339999997</v>
      </c>
      <c r="K10" s="167">
        <v>2964.0786000000003</v>
      </c>
      <c r="L10" s="168">
        <v>1299.7407419999997</v>
      </c>
      <c r="N10" s="77"/>
      <c r="AB10" s="70"/>
    </row>
    <row r="11" spans="1:35" s="69" customFormat="1" ht="23.25" customHeight="1" x14ac:dyDescent="0.2">
      <c r="A11" s="233"/>
      <c r="B11" s="79" t="s">
        <v>88</v>
      </c>
      <c r="C11" s="81">
        <v>4928.09</v>
      </c>
      <c r="D11" s="81">
        <v>6342.04</v>
      </c>
      <c r="E11" s="81">
        <v>7576.75</v>
      </c>
      <c r="F11" s="81">
        <v>6544.4994839999999</v>
      </c>
      <c r="G11" s="81">
        <v>9889.4914939999999</v>
      </c>
      <c r="H11" s="166">
        <v>9980.4653859999999</v>
      </c>
      <c r="I11" s="166">
        <v>7174.9108500000038</v>
      </c>
      <c r="J11" s="81">
        <v>13284.592699999994</v>
      </c>
      <c r="K11" s="167">
        <v>17250.918986000015</v>
      </c>
      <c r="L11" s="168">
        <v>28458.158092000009</v>
      </c>
      <c r="AB11" s="70"/>
    </row>
    <row r="12" spans="1:35" s="69" customFormat="1" ht="23.25" customHeight="1" x14ac:dyDescent="0.2">
      <c r="A12" s="232" t="s">
        <v>24</v>
      </c>
      <c r="B12" s="78" t="s">
        <v>81</v>
      </c>
      <c r="C12" s="81">
        <v>170.11</v>
      </c>
      <c r="D12" s="81">
        <v>231.36</v>
      </c>
      <c r="E12" s="81">
        <v>107.92</v>
      </c>
      <c r="F12" s="81">
        <v>240.84</v>
      </c>
      <c r="G12" s="81">
        <v>352.56290000000001</v>
      </c>
      <c r="H12" s="166">
        <v>134.27324999999999</v>
      </c>
      <c r="I12" s="166">
        <v>7.4966999999999997</v>
      </c>
      <c r="J12" s="81">
        <v>90.82485000000004</v>
      </c>
      <c r="K12" s="167">
        <v>95.647600000000054</v>
      </c>
      <c r="L12" s="168">
        <v>28.529906000000022</v>
      </c>
      <c r="N12" s="77"/>
      <c r="AB12" s="70"/>
    </row>
    <row r="13" spans="1:35" s="69" customFormat="1" ht="23.25" customHeight="1" x14ac:dyDescent="0.2">
      <c r="A13" s="233"/>
      <c r="B13" s="79" t="s">
        <v>88</v>
      </c>
      <c r="C13" s="81">
        <v>309.69</v>
      </c>
      <c r="D13" s="81">
        <v>295.52999999999997</v>
      </c>
      <c r="E13" s="81">
        <v>171.66</v>
      </c>
      <c r="F13" s="81">
        <v>58.981465999999998</v>
      </c>
      <c r="G13" s="81">
        <v>108.02549800000001</v>
      </c>
      <c r="H13" s="166">
        <v>76.227091999999985</v>
      </c>
      <c r="I13" s="166">
        <v>40.430199999999999</v>
      </c>
      <c r="J13" s="81">
        <v>457.93454999999994</v>
      </c>
      <c r="K13" s="167">
        <v>2062.6652500000009</v>
      </c>
      <c r="L13" s="168">
        <v>1176.9288759999997</v>
      </c>
      <c r="AB13" s="70"/>
    </row>
    <row r="14" spans="1:35" s="69" customFormat="1" ht="23.25" customHeight="1" x14ac:dyDescent="0.2">
      <c r="A14" s="232" t="s">
        <v>25</v>
      </c>
      <c r="B14" s="78" t="s">
        <v>80</v>
      </c>
      <c r="C14" s="81">
        <v>1405.95</v>
      </c>
      <c r="D14" s="81">
        <v>2264.79</v>
      </c>
      <c r="E14" s="81">
        <v>2046.9</v>
      </c>
      <c r="F14" s="81">
        <v>2032.8057550000001</v>
      </c>
      <c r="G14" s="81">
        <v>2948.5732600000001</v>
      </c>
      <c r="H14" s="166">
        <v>2033.4098950000002</v>
      </c>
      <c r="I14" s="166">
        <v>2917.8222499999993</v>
      </c>
      <c r="J14" s="81">
        <v>3222.7732499999997</v>
      </c>
      <c r="K14" s="167">
        <v>3005.1836579999999</v>
      </c>
      <c r="L14" s="168">
        <v>3466.9862999999996</v>
      </c>
      <c r="N14" s="77"/>
      <c r="AB14" s="70"/>
    </row>
    <row r="15" spans="1:35" s="69" customFormat="1" ht="23.25" customHeight="1" x14ac:dyDescent="0.2">
      <c r="A15" s="233"/>
      <c r="B15" s="79" t="s">
        <v>89</v>
      </c>
      <c r="C15" s="81">
        <v>586.74</v>
      </c>
      <c r="D15" s="81">
        <v>491.46</v>
      </c>
      <c r="E15" s="81">
        <v>502.33</v>
      </c>
      <c r="F15" s="81">
        <v>639.51974400000006</v>
      </c>
      <c r="G15" s="81">
        <v>1260.072171</v>
      </c>
      <c r="H15" s="166">
        <v>2539.8555839999999</v>
      </c>
      <c r="I15" s="166">
        <v>546.78650000000039</v>
      </c>
      <c r="J15" s="81">
        <v>619.78204799999958</v>
      </c>
      <c r="K15" s="167">
        <v>376.40440000000001</v>
      </c>
      <c r="L15" s="168">
        <v>477.36431600000009</v>
      </c>
      <c r="AB15" s="70"/>
    </row>
    <row r="16" spans="1:35" s="69" customFormat="1" ht="23.25" customHeight="1" x14ac:dyDescent="0.2">
      <c r="A16" s="232" t="s">
        <v>26</v>
      </c>
      <c r="B16" s="78" t="s">
        <v>82</v>
      </c>
      <c r="C16" s="81">
        <v>2326.23</v>
      </c>
      <c r="D16" s="81">
        <v>2252.02</v>
      </c>
      <c r="E16" s="81">
        <v>948.29</v>
      </c>
      <c r="F16" s="81">
        <v>715.56764999999996</v>
      </c>
      <c r="G16" s="81">
        <v>4492.7143259999993</v>
      </c>
      <c r="H16" s="166">
        <v>4734.4365839999991</v>
      </c>
      <c r="I16" s="166">
        <v>578.13774999999998</v>
      </c>
      <c r="J16" s="81">
        <v>584.34496399999989</v>
      </c>
      <c r="K16" s="167">
        <v>563.64409999999964</v>
      </c>
      <c r="L16" s="168">
        <v>435.39714999999984</v>
      </c>
      <c r="N16" s="77"/>
      <c r="AB16" s="70"/>
    </row>
    <row r="17" spans="1:28" s="69" customFormat="1" ht="23.25" customHeight="1" x14ac:dyDescent="0.2">
      <c r="A17" s="233"/>
      <c r="B17" s="79" t="s">
        <v>90</v>
      </c>
      <c r="C17" s="81">
        <v>5467.69</v>
      </c>
      <c r="D17" s="81">
        <v>5993.81</v>
      </c>
      <c r="E17" s="81">
        <v>9138.25</v>
      </c>
      <c r="F17" s="81">
        <v>13179.190396999998</v>
      </c>
      <c r="G17" s="81">
        <v>16726.594204000001</v>
      </c>
      <c r="H17" s="166">
        <v>13387.712296999998</v>
      </c>
      <c r="I17" s="166">
        <v>9792.6755889999968</v>
      </c>
      <c r="J17" s="81">
        <v>12416.488223000004</v>
      </c>
      <c r="K17" s="167">
        <v>15056.070322000003</v>
      </c>
      <c r="L17" s="168">
        <v>20302.185538999998</v>
      </c>
      <c r="AB17" s="70"/>
    </row>
    <row r="18" spans="1:28" s="69" customFormat="1" ht="23.25" customHeight="1" x14ac:dyDescent="0.2">
      <c r="A18" s="232" t="s">
        <v>27</v>
      </c>
      <c r="B18" s="78" t="s">
        <v>83</v>
      </c>
      <c r="C18" s="81">
        <v>0.09</v>
      </c>
      <c r="D18" s="81">
        <v>1.03</v>
      </c>
      <c r="E18" s="81">
        <v>1.64</v>
      </c>
      <c r="F18" s="81">
        <v>2.19</v>
      </c>
      <c r="G18" s="81">
        <v>1.4494499999999999</v>
      </c>
      <c r="H18" s="166">
        <v>81.685906999999986</v>
      </c>
      <c r="I18" s="166">
        <v>30.518300000000004</v>
      </c>
      <c r="J18" s="81">
        <v>10.332330000000001</v>
      </c>
      <c r="K18" s="167">
        <v>27.715649999999997</v>
      </c>
      <c r="L18" s="168">
        <v>7.271399999999999</v>
      </c>
      <c r="N18" s="77"/>
      <c r="AB18" s="70"/>
    </row>
    <row r="19" spans="1:28" s="69" customFormat="1" ht="23.25" customHeight="1" x14ac:dyDescent="0.2">
      <c r="A19" s="233"/>
      <c r="B19" s="79" t="s">
        <v>90</v>
      </c>
      <c r="C19" s="81">
        <v>9072.65</v>
      </c>
      <c r="D19" s="81">
        <v>9362.4599999999991</v>
      </c>
      <c r="E19" s="81">
        <v>9610.68</v>
      </c>
      <c r="F19" s="81">
        <v>8855.63645</v>
      </c>
      <c r="G19" s="81">
        <v>9510.4680139999982</v>
      </c>
      <c r="H19" s="166">
        <v>8839.9003199999988</v>
      </c>
      <c r="I19" s="166">
        <v>9956.227125999998</v>
      </c>
      <c r="J19" s="81">
        <v>8623.1189500000019</v>
      </c>
      <c r="K19" s="167">
        <v>8342.9689499999986</v>
      </c>
      <c r="L19" s="168">
        <v>9831.1041299999961</v>
      </c>
      <c r="AB19" s="70"/>
    </row>
    <row r="20" spans="1:28" s="69" customFormat="1" ht="23.25" customHeight="1" x14ac:dyDescent="0.2">
      <c r="A20" s="232" t="s">
        <v>28</v>
      </c>
      <c r="B20" s="78" t="s">
        <v>83</v>
      </c>
      <c r="C20" s="81">
        <v>3582.81</v>
      </c>
      <c r="D20" s="81">
        <v>2677.34</v>
      </c>
      <c r="E20" s="81">
        <v>3423.29</v>
      </c>
      <c r="F20" s="81">
        <v>3294.0925590000006</v>
      </c>
      <c r="G20" s="81">
        <v>4060.9389760000004</v>
      </c>
      <c r="H20" s="166">
        <v>2578.7131320000003</v>
      </c>
      <c r="I20" s="166">
        <v>131.27592599999991</v>
      </c>
      <c r="J20" s="81">
        <v>244.84702899999988</v>
      </c>
      <c r="K20" s="167">
        <v>112.6645</v>
      </c>
      <c r="L20" s="168">
        <v>122.9008000000001</v>
      </c>
      <c r="N20" s="77"/>
      <c r="AB20" s="70"/>
    </row>
    <row r="21" spans="1:28" s="69" customFormat="1" ht="23.25" customHeight="1" x14ac:dyDescent="0.2">
      <c r="A21" s="233" t="s">
        <v>18</v>
      </c>
      <c r="B21" s="79" t="s">
        <v>91</v>
      </c>
      <c r="C21" s="81">
        <v>3694.28</v>
      </c>
      <c r="D21" s="81">
        <v>3911.79</v>
      </c>
      <c r="E21" s="81">
        <v>4631.33</v>
      </c>
      <c r="F21" s="81">
        <v>7638.2628109999987</v>
      </c>
      <c r="G21" s="81">
        <v>7540.3272579999975</v>
      </c>
      <c r="H21" s="166">
        <v>4023.0348930000005</v>
      </c>
      <c r="I21" s="166">
        <v>4142.601749999998</v>
      </c>
      <c r="J21" s="81">
        <v>1445.0134499999995</v>
      </c>
      <c r="K21" s="167">
        <v>1756.0436999999995</v>
      </c>
      <c r="L21" s="168">
        <v>2398.4185919999991</v>
      </c>
      <c r="AB21" s="70"/>
    </row>
    <row r="22" spans="1:28" s="69" customFormat="1" ht="23.25" customHeight="1" x14ac:dyDescent="0.2">
      <c r="A22" s="232" t="s">
        <v>29</v>
      </c>
      <c r="B22" s="78" t="s">
        <v>84</v>
      </c>
      <c r="C22" s="81">
        <v>3837.51</v>
      </c>
      <c r="D22" s="81">
        <v>3596.23</v>
      </c>
      <c r="E22" s="81">
        <v>2174.16</v>
      </c>
      <c r="F22" s="81">
        <v>1935.2881690000002</v>
      </c>
      <c r="G22" s="81">
        <v>3014.3397119999995</v>
      </c>
      <c r="H22" s="166">
        <v>1998.1549789999999</v>
      </c>
      <c r="I22" s="166">
        <v>137.52295000000001</v>
      </c>
      <c r="J22" s="81">
        <v>177.04519999999982</v>
      </c>
      <c r="K22" s="167">
        <v>141.50899999999993</v>
      </c>
      <c r="L22" s="168">
        <v>116.69535</v>
      </c>
      <c r="N22" s="77"/>
      <c r="AB22" s="70"/>
    </row>
    <row r="23" spans="1:28" s="69" customFormat="1" ht="23.25" customHeight="1" x14ac:dyDescent="0.2">
      <c r="A23" s="234" t="s">
        <v>18</v>
      </c>
      <c r="B23" s="83" t="s">
        <v>91</v>
      </c>
      <c r="C23" s="81">
        <v>13847.38</v>
      </c>
      <c r="D23" s="81">
        <v>11217.64</v>
      </c>
      <c r="E23" s="81">
        <v>14947.22</v>
      </c>
      <c r="F23" s="81">
        <v>15476.329593</v>
      </c>
      <c r="G23" s="81">
        <v>18183.233476000001</v>
      </c>
      <c r="H23" s="166">
        <v>18279.785227999997</v>
      </c>
      <c r="I23" s="166">
        <v>16311.216565000008</v>
      </c>
      <c r="J23" s="81">
        <v>15863.661396999993</v>
      </c>
      <c r="K23" s="167">
        <v>17098.484056999994</v>
      </c>
      <c r="L23" s="168">
        <v>18535.853800000001</v>
      </c>
      <c r="AB23" s="70"/>
    </row>
  </sheetData>
  <mergeCells count="10">
    <mergeCell ref="A22:A23"/>
    <mergeCell ref="A20:A21"/>
    <mergeCell ref="A10:A11"/>
    <mergeCell ref="A12:A13"/>
    <mergeCell ref="A14:A15"/>
    <mergeCell ref="A4:A5"/>
    <mergeCell ref="A6:A7"/>
    <mergeCell ref="A8:A9"/>
    <mergeCell ref="A16:A17"/>
    <mergeCell ref="A18:A19"/>
  </mergeCells>
  <phoneticPr fontId="1"/>
  <conditionalFormatting sqref="C4:L4">
    <cfRule type="top10" dxfId="47" priority="39" bottom="1" rank="1"/>
    <cfRule type="top10" dxfId="46" priority="40" rank="1"/>
  </conditionalFormatting>
  <conditionalFormatting sqref="C5:L5">
    <cfRule type="top10" dxfId="45" priority="37" bottom="1" rank="1"/>
    <cfRule type="top10" dxfId="44" priority="38" rank="1"/>
  </conditionalFormatting>
  <conditionalFormatting sqref="C6:L6">
    <cfRule type="top10" dxfId="43" priority="35" bottom="1" rank="1"/>
    <cfRule type="top10" dxfId="42" priority="36" rank="1"/>
  </conditionalFormatting>
  <conditionalFormatting sqref="C7:L7">
    <cfRule type="top10" dxfId="41" priority="33" bottom="1" rank="1"/>
    <cfRule type="top10" dxfId="40" priority="34" rank="1"/>
  </conditionalFormatting>
  <conditionalFormatting sqref="C8:L8">
    <cfRule type="top10" dxfId="39" priority="31" bottom="1" rank="1"/>
    <cfRule type="top10" dxfId="38" priority="32" rank="1"/>
  </conditionalFormatting>
  <conditionalFormatting sqref="C9:L9">
    <cfRule type="top10" dxfId="37" priority="29" bottom="1" rank="1"/>
    <cfRule type="top10" dxfId="36" priority="30" rank="1"/>
  </conditionalFormatting>
  <conditionalFormatting sqref="C10:L10">
    <cfRule type="top10" dxfId="35" priority="27" bottom="1" rank="1"/>
    <cfRule type="top10" dxfId="34" priority="28" rank="1"/>
  </conditionalFormatting>
  <conditionalFormatting sqref="C11:L11">
    <cfRule type="top10" dxfId="33" priority="25" bottom="1" rank="1"/>
    <cfRule type="top10" dxfId="32" priority="26" rank="1"/>
  </conditionalFormatting>
  <conditionalFormatting sqref="C12:L12">
    <cfRule type="top10" dxfId="31" priority="23" bottom="1" rank="1"/>
    <cfRule type="top10" dxfId="30" priority="24" rank="1"/>
  </conditionalFormatting>
  <conditionalFormatting sqref="C13:L13">
    <cfRule type="top10" dxfId="29" priority="21" bottom="1" rank="1"/>
    <cfRule type="top10" dxfId="28" priority="22" rank="1"/>
  </conditionalFormatting>
  <conditionalFormatting sqref="C14:L14">
    <cfRule type="top10" dxfId="27" priority="19" bottom="1" rank="1"/>
    <cfRule type="top10" dxfId="26" priority="20" rank="1"/>
  </conditionalFormatting>
  <conditionalFormatting sqref="C15:L15">
    <cfRule type="top10" dxfId="25" priority="17" bottom="1" rank="1"/>
    <cfRule type="top10" dxfId="24" priority="18" rank="1"/>
  </conditionalFormatting>
  <conditionalFormatting sqref="C16:L16">
    <cfRule type="top10" dxfId="23" priority="15" bottom="1" rank="1"/>
    <cfRule type="top10" dxfId="22" priority="16" rank="1"/>
  </conditionalFormatting>
  <conditionalFormatting sqref="C17:L17">
    <cfRule type="top10" dxfId="21" priority="13" bottom="1" rank="1"/>
    <cfRule type="top10" dxfId="20" priority="14" rank="1"/>
  </conditionalFormatting>
  <conditionalFormatting sqref="C18:L18">
    <cfRule type="top10" dxfId="19" priority="11" bottom="1" rank="1"/>
    <cfRule type="top10" dxfId="18" priority="12" rank="1"/>
  </conditionalFormatting>
  <conditionalFormatting sqref="C19:L19">
    <cfRule type="top10" dxfId="17" priority="9" bottom="1" rank="1"/>
    <cfRule type="top10" dxfId="16" priority="10" rank="1"/>
  </conditionalFormatting>
  <conditionalFormatting sqref="C20:L20">
    <cfRule type="top10" dxfId="15" priority="7" bottom="1" rank="1"/>
    <cfRule type="top10" dxfId="14" priority="8" rank="1"/>
  </conditionalFormatting>
  <conditionalFormatting sqref="C21:L21">
    <cfRule type="top10" dxfId="13" priority="5" bottom="1" rank="1"/>
    <cfRule type="top10" dxfId="12" priority="6" rank="1"/>
  </conditionalFormatting>
  <conditionalFormatting sqref="C22:L22">
    <cfRule type="top10" dxfId="11" priority="3" bottom="1" rank="1"/>
    <cfRule type="top10" dxfId="10" priority="4" rank="1"/>
  </conditionalFormatting>
  <conditionalFormatting sqref="C23:L23">
    <cfRule type="top10" dxfId="9" priority="1" bottom="1" rank="1"/>
    <cfRule type="top10" dxfId="8" priority="2" rank="1"/>
  </conditionalFormatting>
  <pageMargins left="0.7" right="0.7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19"/>
  <sheetViews>
    <sheetView showGridLines="0" zoomScale="85" zoomScaleNormal="85" zoomScaleSheetLayoutView="100" workbookViewId="0">
      <selection activeCell="B16" sqref="B16"/>
    </sheetView>
  </sheetViews>
  <sheetFormatPr defaultColWidth="8.88671875" defaultRowHeight="17.399999999999999" x14ac:dyDescent="0.2"/>
  <cols>
    <col min="1" max="1" width="3.44140625" style="60" customWidth="1"/>
    <col min="2" max="2" width="14.5546875" style="56" customWidth="1"/>
    <col min="3" max="14" width="6.77734375" style="60" customWidth="1"/>
    <col min="15" max="15" width="8.77734375" style="60" customWidth="1"/>
    <col min="16" max="16" width="3.44140625" style="56" customWidth="1"/>
    <col min="17" max="16384" width="8.88671875" style="60"/>
  </cols>
  <sheetData>
    <row r="1" spans="2:16" x14ac:dyDescent="0.2">
      <c r="B1" s="56" t="s">
        <v>139</v>
      </c>
      <c r="C1" s="60" t="s">
        <v>159</v>
      </c>
    </row>
    <row r="2" spans="2:16" s="56" customFormat="1" x14ac:dyDescent="0.2">
      <c r="B2" s="55"/>
    </row>
    <row r="3" spans="2:16" x14ac:dyDescent="0.2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80" t="s">
        <v>45</v>
      </c>
      <c r="P3" s="58"/>
    </row>
    <row r="4" spans="2:16" ht="14.25" customHeight="1" x14ac:dyDescent="0.2">
      <c r="B4" s="84"/>
      <c r="C4" s="84" t="s">
        <v>43</v>
      </c>
      <c r="D4" s="85" t="s">
        <v>31</v>
      </c>
      <c r="E4" s="85" t="s">
        <v>32</v>
      </c>
      <c r="F4" s="85" t="s">
        <v>33</v>
      </c>
      <c r="G4" s="85" t="s">
        <v>34</v>
      </c>
      <c r="H4" s="85" t="s">
        <v>35</v>
      </c>
      <c r="I4" s="85" t="s">
        <v>36</v>
      </c>
      <c r="J4" s="85" t="s">
        <v>37</v>
      </c>
      <c r="K4" s="85" t="s">
        <v>38</v>
      </c>
      <c r="L4" s="85" t="s">
        <v>39</v>
      </c>
      <c r="M4" s="85" t="s">
        <v>40</v>
      </c>
      <c r="N4" s="86" t="s">
        <v>41</v>
      </c>
      <c r="O4" s="87" t="s">
        <v>44</v>
      </c>
      <c r="P4" s="61"/>
    </row>
    <row r="5" spans="2:16" ht="14.25" customHeight="1" x14ac:dyDescent="0.2">
      <c r="B5" s="88" t="s">
        <v>119</v>
      </c>
      <c r="C5" s="159">
        <v>33.693212000000003</v>
      </c>
      <c r="D5" s="160">
        <v>62.892406999999999</v>
      </c>
      <c r="E5" s="160">
        <v>95.931449999999984</v>
      </c>
      <c r="F5" s="160">
        <v>45.116327000000005</v>
      </c>
      <c r="G5" s="160">
        <v>67.637000000000029</v>
      </c>
      <c r="H5" s="160">
        <v>8.9767139999999994</v>
      </c>
      <c r="I5" s="160">
        <v>36.468596999999995</v>
      </c>
      <c r="J5" s="160">
        <v>8.5088999999999988</v>
      </c>
      <c r="K5" s="160">
        <v>12.28445</v>
      </c>
      <c r="L5" s="160">
        <v>18.098549999999999</v>
      </c>
      <c r="M5" s="160">
        <v>5.2382999999999997</v>
      </c>
      <c r="N5" s="161">
        <v>72.724603000000002</v>
      </c>
      <c r="O5" s="162">
        <v>467.57051000000013</v>
      </c>
      <c r="P5" s="62"/>
    </row>
    <row r="6" spans="2:16" ht="14.25" customHeight="1" x14ac:dyDescent="0.2">
      <c r="B6" s="89" t="s">
        <v>147</v>
      </c>
      <c r="C6" s="159">
        <v>7212.7396499999977</v>
      </c>
      <c r="D6" s="160">
        <v>7689.0148499999968</v>
      </c>
      <c r="E6" s="160">
        <v>9152.7155500000008</v>
      </c>
      <c r="F6" s="160">
        <v>11091.604249999997</v>
      </c>
      <c r="G6" s="160">
        <v>11362.132249999999</v>
      </c>
      <c r="H6" s="160">
        <v>10112.37815</v>
      </c>
      <c r="I6" s="160">
        <v>9947.3452999999972</v>
      </c>
      <c r="J6" s="160">
        <v>10337.899400000002</v>
      </c>
      <c r="K6" s="160">
        <v>10316.421450000005</v>
      </c>
      <c r="L6" s="160">
        <v>10289.560500000003</v>
      </c>
      <c r="M6" s="160">
        <v>9139.0852500000019</v>
      </c>
      <c r="N6" s="161">
        <v>9450.0777500000004</v>
      </c>
      <c r="O6" s="162">
        <v>116100.97435</v>
      </c>
      <c r="P6" s="62"/>
    </row>
    <row r="7" spans="2:16" ht="14.25" customHeight="1" x14ac:dyDescent="0.2">
      <c r="B7" s="90" t="s">
        <v>46</v>
      </c>
      <c r="C7" s="159">
        <v>463.8241500000002</v>
      </c>
      <c r="D7" s="160">
        <v>507.36145000000005</v>
      </c>
      <c r="E7" s="160">
        <v>500.29934999999978</v>
      </c>
      <c r="F7" s="160">
        <v>685.83129999999983</v>
      </c>
      <c r="G7" s="160">
        <v>1007.1309999999996</v>
      </c>
      <c r="H7" s="160">
        <v>833.29205000000013</v>
      </c>
      <c r="I7" s="160">
        <v>556.20904999999959</v>
      </c>
      <c r="J7" s="160">
        <v>308.55544999999995</v>
      </c>
      <c r="K7" s="160">
        <v>728.40330000000017</v>
      </c>
      <c r="L7" s="160">
        <v>1147.6854500000004</v>
      </c>
      <c r="M7" s="160">
        <v>804.99470000000019</v>
      </c>
      <c r="N7" s="161">
        <v>862.35199999999963</v>
      </c>
      <c r="O7" s="162">
        <v>8405.9392499999994</v>
      </c>
      <c r="P7" s="62"/>
    </row>
    <row r="8" spans="2:16" x14ac:dyDescent="0.2">
      <c r="B8" s="91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2:16" ht="15" customHeight="1" x14ac:dyDescent="0.2">
      <c r="P9" s="62"/>
    </row>
    <row r="10" spans="2:16" ht="15" customHeight="1" x14ac:dyDescent="0.2">
      <c r="P10" s="62"/>
    </row>
    <row r="11" spans="2:16" ht="15" customHeight="1" x14ac:dyDescent="0.2">
      <c r="P11" s="62"/>
    </row>
    <row r="12" spans="2:16" ht="15" customHeight="1" x14ac:dyDescent="0.2">
      <c r="D12" s="231"/>
      <c r="E12" s="231"/>
      <c r="F12" s="231"/>
      <c r="G12" s="231"/>
      <c r="H12" s="231"/>
      <c r="I12" s="231"/>
      <c r="J12" s="231"/>
      <c r="K12" s="231"/>
      <c r="L12" s="231"/>
      <c r="P12" s="62"/>
    </row>
    <row r="13" spans="2:16" ht="13.5" customHeight="1" x14ac:dyDescent="0.2">
      <c r="D13" s="231"/>
      <c r="E13" s="231"/>
      <c r="F13" s="231"/>
      <c r="G13" s="231"/>
      <c r="H13" s="231"/>
      <c r="I13" s="231"/>
      <c r="J13" s="231"/>
      <c r="K13" s="231"/>
      <c r="L13" s="231"/>
    </row>
    <row r="14" spans="2:16" ht="17.55" x14ac:dyDescent="0.2">
      <c r="D14" s="231"/>
      <c r="E14" s="231"/>
      <c r="F14" s="231"/>
      <c r="G14" s="231"/>
      <c r="H14" s="231"/>
      <c r="I14" s="231"/>
      <c r="J14" s="231"/>
      <c r="K14" s="231"/>
      <c r="L14" s="231"/>
    </row>
    <row r="15" spans="2:16" ht="17.55" x14ac:dyDescent="0.2">
      <c r="D15" s="231"/>
      <c r="E15" s="231"/>
      <c r="F15" s="231"/>
      <c r="G15" s="231"/>
      <c r="H15" s="231"/>
      <c r="I15" s="231"/>
      <c r="J15" s="231"/>
      <c r="K15" s="231"/>
      <c r="L15" s="231"/>
    </row>
    <row r="16" spans="2:16" ht="17.55" x14ac:dyDescent="0.2">
      <c r="D16" s="231"/>
      <c r="E16" s="231"/>
      <c r="F16" s="231"/>
      <c r="G16" s="231"/>
      <c r="H16" s="231"/>
      <c r="I16" s="231"/>
      <c r="J16" s="231"/>
      <c r="K16" s="231"/>
      <c r="L16" s="231"/>
    </row>
    <row r="17" spans="4:12" ht="17.55" x14ac:dyDescent="0.2">
      <c r="D17" s="231"/>
      <c r="E17" s="231"/>
      <c r="F17" s="231"/>
      <c r="G17" s="231"/>
      <c r="H17" s="231"/>
      <c r="I17" s="231"/>
      <c r="J17" s="231"/>
      <c r="K17" s="231"/>
      <c r="L17" s="231"/>
    </row>
    <row r="18" spans="4:12" ht="17.55" x14ac:dyDescent="0.2">
      <c r="D18" s="146"/>
      <c r="E18" s="146"/>
      <c r="F18" s="146"/>
      <c r="G18" s="146"/>
      <c r="H18" s="146"/>
      <c r="I18" s="146"/>
      <c r="J18" s="146"/>
    </row>
    <row r="19" spans="4:12" ht="17.55" x14ac:dyDescent="0.2">
      <c r="D19" s="146"/>
      <c r="E19" s="146"/>
      <c r="F19" s="146"/>
      <c r="G19" s="146"/>
      <c r="H19" s="146"/>
      <c r="I19" s="146"/>
    </row>
  </sheetData>
  <phoneticPr fontId="1"/>
  <conditionalFormatting sqref="C8:N8">
    <cfRule type="top10" dxfId="7" priority="65" bottom="1" rank="1"/>
    <cfRule type="top10" dxfId="6" priority="66" rank="1"/>
  </conditionalFormatting>
  <conditionalFormatting sqref="C5:N5">
    <cfRule type="top10" dxfId="5" priority="1" bottom="1" rank="1"/>
    <cfRule type="top10" dxfId="4" priority="2" rank="1"/>
  </conditionalFormatting>
  <conditionalFormatting sqref="C6:N6">
    <cfRule type="top10" dxfId="3" priority="3" bottom="1" rank="1"/>
    <cfRule type="top10" dxfId="2" priority="4" rank="1"/>
  </conditionalFormatting>
  <conditionalFormatting sqref="C7:N7">
    <cfRule type="top10" dxfId="1" priority="5" bottom="1" rank="1"/>
    <cfRule type="top10" dxfId="0" priority="6" rank="1"/>
  </conditionalFormatting>
  <pageMargins left="0.70866141732283472" right="0.70866141732283472" top="0.74803149606299213" bottom="0.74803149606299213" header="0.31496062992125984" footer="0.31496062992125984"/>
  <pageSetup paperSize="9" scale="11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L8"/>
  <sheetViews>
    <sheetView showGridLines="0" view="pageBreakPreview" zoomScaleNormal="100" zoomScaleSheetLayoutView="100" workbookViewId="0">
      <selection activeCell="C2" sqref="C2"/>
    </sheetView>
  </sheetViews>
  <sheetFormatPr defaultColWidth="8.88671875" defaultRowHeight="17.399999999999999" x14ac:dyDescent="0.2"/>
  <cols>
    <col min="1" max="1" width="3.44140625" style="60" customWidth="1"/>
    <col min="2" max="2" width="18.21875" style="56" customWidth="1"/>
    <col min="3" max="10" width="9" style="60" customWidth="1"/>
    <col min="11" max="11" width="9" style="56" customWidth="1"/>
    <col min="12" max="12" width="9.77734375" style="56" customWidth="1"/>
    <col min="13" max="13" width="7.77734375" style="60" customWidth="1"/>
    <col min="14" max="16384" width="8.88671875" style="60"/>
  </cols>
  <sheetData>
    <row r="2" spans="2:12" s="56" customFormat="1" x14ac:dyDescent="0.2">
      <c r="B2" s="56" t="s">
        <v>140</v>
      </c>
      <c r="C2" s="56" t="s">
        <v>160</v>
      </c>
    </row>
    <row r="3" spans="2:12" x14ac:dyDescent="0.2">
      <c r="B3" s="57"/>
      <c r="C3" s="57"/>
      <c r="D3" s="57"/>
      <c r="E3" s="57"/>
      <c r="F3" s="57"/>
      <c r="G3" s="57"/>
      <c r="H3" s="57"/>
      <c r="I3" s="57"/>
      <c r="J3" s="57"/>
      <c r="K3" s="57"/>
      <c r="L3" s="80" t="s">
        <v>45</v>
      </c>
    </row>
    <row r="4" spans="2:12" ht="15" customHeight="1" x14ac:dyDescent="0.2">
      <c r="B4" s="93"/>
      <c r="C4" s="147">
        <v>2013</v>
      </c>
      <c r="D4" s="147">
        <v>2014</v>
      </c>
      <c r="E4" s="147">
        <v>2015</v>
      </c>
      <c r="F4" s="147">
        <v>2016</v>
      </c>
      <c r="G4" s="147">
        <v>2017</v>
      </c>
      <c r="H4" s="147">
        <v>2018</v>
      </c>
      <c r="I4" s="148">
        <v>2019</v>
      </c>
      <c r="J4" s="147">
        <v>2020</v>
      </c>
      <c r="K4" s="147">
        <v>2021</v>
      </c>
      <c r="L4" s="149">
        <v>2022</v>
      </c>
    </row>
    <row r="5" spans="2:12" ht="15" customHeight="1" x14ac:dyDescent="0.2">
      <c r="B5" s="94" t="s">
        <v>47</v>
      </c>
      <c r="C5" s="150">
        <v>73289.497801999998</v>
      </c>
      <c r="D5" s="150">
        <v>71558.188349000004</v>
      </c>
      <c r="E5" s="150">
        <v>75947.410318000009</v>
      </c>
      <c r="F5" s="150">
        <v>84843.36765</v>
      </c>
      <c r="G5" s="151">
        <v>109842.17910999998</v>
      </c>
      <c r="H5" s="150">
        <v>56710.066029000001</v>
      </c>
      <c r="I5" s="152">
        <v>255.15745599999997</v>
      </c>
      <c r="J5" s="150">
        <v>1102.6450394999999</v>
      </c>
      <c r="K5" s="153">
        <v>365.73530949999997</v>
      </c>
      <c r="L5" s="154">
        <v>467.57051000000013</v>
      </c>
    </row>
    <row r="6" spans="2:12" ht="15" customHeight="1" x14ac:dyDescent="0.2">
      <c r="B6" s="89" t="s">
        <v>147</v>
      </c>
      <c r="C6" s="150">
        <v>11631.632103</v>
      </c>
      <c r="D6" s="150">
        <v>14174.281489999998</v>
      </c>
      <c r="E6" s="150">
        <v>13152.174122999999</v>
      </c>
      <c r="F6" s="150">
        <v>14816.683999999999</v>
      </c>
      <c r="G6" s="151">
        <v>18349.785</v>
      </c>
      <c r="H6" s="150">
        <v>51119.848050000008</v>
      </c>
      <c r="I6" s="152">
        <v>83216.419649999996</v>
      </c>
      <c r="J6" s="150">
        <v>91228.516600000003</v>
      </c>
      <c r="K6" s="153">
        <v>102327.81935000003</v>
      </c>
      <c r="L6" s="154">
        <v>116100.97435</v>
      </c>
    </row>
    <row r="7" spans="2:12" ht="15" customHeight="1" x14ac:dyDescent="0.2">
      <c r="B7" s="95" t="s">
        <v>46</v>
      </c>
      <c r="C7" s="153">
        <v>1750.2700949999999</v>
      </c>
      <c r="D7" s="153">
        <v>1553.8101609999999</v>
      </c>
      <c r="E7" s="153">
        <v>2050.2455590000004</v>
      </c>
      <c r="F7" s="153">
        <v>3391.5759499999999</v>
      </c>
      <c r="G7" s="155">
        <v>4203.0160500000002</v>
      </c>
      <c r="H7" s="156">
        <v>2931.9538499999994</v>
      </c>
      <c r="I7" s="157">
        <v>3999.841249999999</v>
      </c>
      <c r="J7" s="156">
        <v>7675.2152000000006</v>
      </c>
      <c r="K7" s="156">
        <v>8381.577949999999</v>
      </c>
      <c r="L7" s="158">
        <v>8405.9392499999994</v>
      </c>
    </row>
    <row r="8" spans="2:12" x14ac:dyDescent="0.2">
      <c r="C8" s="96"/>
      <c r="D8" s="96"/>
      <c r="E8" s="96"/>
      <c r="F8" s="96"/>
      <c r="G8" s="96"/>
      <c r="H8" s="96"/>
      <c r="I8" s="96"/>
      <c r="J8" s="96"/>
      <c r="K8" s="96"/>
      <c r="L8" s="96"/>
    </row>
  </sheetData>
  <phoneticPr fontI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146"/>
  <sheetViews>
    <sheetView view="pageBreakPreview" zoomScale="55" zoomScaleNormal="85" zoomScaleSheetLayoutView="55" workbookViewId="0">
      <selection activeCell="H2" sqref="H2"/>
    </sheetView>
  </sheetViews>
  <sheetFormatPr defaultColWidth="9" defaultRowHeight="15" x14ac:dyDescent="0.2"/>
  <cols>
    <col min="1" max="1" width="11.77734375" style="104" customWidth="1"/>
    <col min="2" max="2" width="34.33203125" style="104" bestFit="1" customWidth="1"/>
    <col min="3" max="26" width="4.77734375" style="64" customWidth="1"/>
    <col min="27" max="28" width="5.33203125" style="64" customWidth="1"/>
    <col min="29" max="29" width="6.109375" style="64" customWidth="1"/>
    <col min="30" max="16384" width="9" style="64"/>
  </cols>
  <sheetData>
    <row r="1" spans="1:29" ht="17.399999999999999" x14ac:dyDescent="0.2">
      <c r="A1" s="56" t="s">
        <v>167</v>
      </c>
      <c r="B1" s="107" t="s">
        <v>161</v>
      </c>
    </row>
    <row r="2" spans="1:29" ht="19.5" customHeight="1" x14ac:dyDescent="0.2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</row>
    <row r="3" spans="1:29" ht="15.75" customHeight="1" x14ac:dyDescent="0.2">
      <c r="A3" s="245" t="s">
        <v>92</v>
      </c>
      <c r="B3" s="247" t="s">
        <v>71</v>
      </c>
      <c r="C3" s="235" t="s">
        <v>30</v>
      </c>
      <c r="D3" s="236"/>
      <c r="E3" s="235" t="s">
        <v>31</v>
      </c>
      <c r="F3" s="236"/>
      <c r="G3" s="235" t="s">
        <v>32</v>
      </c>
      <c r="H3" s="236"/>
      <c r="I3" s="235" t="s">
        <v>33</v>
      </c>
      <c r="J3" s="236"/>
      <c r="K3" s="235" t="s">
        <v>34</v>
      </c>
      <c r="L3" s="236"/>
      <c r="M3" s="235" t="s">
        <v>35</v>
      </c>
      <c r="N3" s="236"/>
      <c r="O3" s="235" t="s">
        <v>36</v>
      </c>
      <c r="P3" s="236"/>
      <c r="Q3" s="235" t="s">
        <v>37</v>
      </c>
      <c r="R3" s="236"/>
      <c r="S3" s="235" t="s">
        <v>38</v>
      </c>
      <c r="T3" s="236"/>
      <c r="U3" s="235" t="s">
        <v>39</v>
      </c>
      <c r="V3" s="236"/>
      <c r="W3" s="235" t="s">
        <v>40</v>
      </c>
      <c r="X3" s="236"/>
      <c r="Y3" s="235" t="s">
        <v>41</v>
      </c>
      <c r="Z3" s="241"/>
      <c r="AA3" s="239" t="s">
        <v>19</v>
      </c>
      <c r="AB3" s="240"/>
      <c r="AC3" s="98"/>
    </row>
    <row r="4" spans="1:29" ht="28.5" customHeight="1" x14ac:dyDescent="0.2">
      <c r="A4" s="246"/>
      <c r="B4" s="248"/>
      <c r="C4" s="99" t="s">
        <v>93</v>
      </c>
      <c r="D4" s="100" t="s">
        <v>94</v>
      </c>
      <c r="E4" s="99" t="s">
        <v>93</v>
      </c>
      <c r="F4" s="100" t="s">
        <v>94</v>
      </c>
      <c r="G4" s="99" t="s">
        <v>93</v>
      </c>
      <c r="H4" s="100" t="s">
        <v>94</v>
      </c>
      <c r="I4" s="99" t="s">
        <v>93</v>
      </c>
      <c r="J4" s="100" t="s">
        <v>94</v>
      </c>
      <c r="K4" s="99" t="s">
        <v>93</v>
      </c>
      <c r="L4" s="100" t="s">
        <v>94</v>
      </c>
      <c r="M4" s="99" t="s">
        <v>93</v>
      </c>
      <c r="N4" s="100" t="s">
        <v>94</v>
      </c>
      <c r="O4" s="99" t="s">
        <v>93</v>
      </c>
      <c r="P4" s="100" t="s">
        <v>94</v>
      </c>
      <c r="Q4" s="99" t="s">
        <v>93</v>
      </c>
      <c r="R4" s="100" t="s">
        <v>94</v>
      </c>
      <c r="S4" s="99" t="s">
        <v>93</v>
      </c>
      <c r="T4" s="100" t="s">
        <v>94</v>
      </c>
      <c r="U4" s="99" t="s">
        <v>93</v>
      </c>
      <c r="V4" s="100" t="s">
        <v>94</v>
      </c>
      <c r="W4" s="99" t="s">
        <v>93</v>
      </c>
      <c r="X4" s="100" t="s">
        <v>94</v>
      </c>
      <c r="Y4" s="99" t="s">
        <v>93</v>
      </c>
      <c r="Z4" s="101" t="s">
        <v>94</v>
      </c>
      <c r="AA4" s="102" t="s">
        <v>93</v>
      </c>
      <c r="AB4" s="100" t="s">
        <v>94</v>
      </c>
      <c r="AC4" s="98"/>
    </row>
    <row r="5" spans="1:29" ht="21" customHeight="1" x14ac:dyDescent="0.2">
      <c r="A5" s="169" t="s">
        <v>107</v>
      </c>
      <c r="B5" s="170" t="s">
        <v>135</v>
      </c>
      <c r="C5" s="171">
        <v>0</v>
      </c>
      <c r="D5" s="172">
        <v>0</v>
      </c>
      <c r="E5" s="171">
        <v>0</v>
      </c>
      <c r="F5" s="172">
        <v>0</v>
      </c>
      <c r="G5" s="171">
        <v>8</v>
      </c>
      <c r="H5" s="172">
        <v>7</v>
      </c>
      <c r="I5" s="171">
        <v>9</v>
      </c>
      <c r="J5" s="172">
        <v>14</v>
      </c>
      <c r="K5" s="171">
        <v>21</v>
      </c>
      <c r="L5" s="172">
        <v>7</v>
      </c>
      <c r="M5" s="171">
        <v>0</v>
      </c>
      <c r="N5" s="172">
        <v>0</v>
      </c>
      <c r="O5" s="171">
        <v>7</v>
      </c>
      <c r="P5" s="172">
        <v>10</v>
      </c>
      <c r="Q5" s="171">
        <v>6</v>
      </c>
      <c r="R5" s="172">
        <v>4</v>
      </c>
      <c r="S5" s="171">
        <v>2</v>
      </c>
      <c r="T5" s="172">
        <v>5</v>
      </c>
      <c r="U5" s="171">
        <v>0</v>
      </c>
      <c r="V5" s="172">
        <v>0</v>
      </c>
      <c r="W5" s="171">
        <v>0</v>
      </c>
      <c r="X5" s="172">
        <v>0</v>
      </c>
      <c r="Y5" s="171">
        <v>0</v>
      </c>
      <c r="Z5" s="173">
        <v>0</v>
      </c>
      <c r="AA5" s="174">
        <v>53</v>
      </c>
      <c r="AB5" s="175">
        <v>47</v>
      </c>
      <c r="AC5" s="103"/>
    </row>
    <row r="6" spans="1:29" ht="21" customHeight="1" x14ac:dyDescent="0.2">
      <c r="A6" s="169" t="s">
        <v>108</v>
      </c>
      <c r="B6" s="176" t="s">
        <v>109</v>
      </c>
      <c r="C6" s="171">
        <v>0</v>
      </c>
      <c r="D6" s="172">
        <v>0</v>
      </c>
      <c r="E6" s="171">
        <v>0</v>
      </c>
      <c r="F6" s="172">
        <v>0</v>
      </c>
      <c r="G6" s="171">
        <v>0</v>
      </c>
      <c r="H6" s="172">
        <v>0</v>
      </c>
      <c r="I6" s="171">
        <v>0</v>
      </c>
      <c r="J6" s="172">
        <v>0</v>
      </c>
      <c r="K6" s="171">
        <v>0</v>
      </c>
      <c r="L6" s="172">
        <v>0</v>
      </c>
      <c r="M6" s="171">
        <v>0</v>
      </c>
      <c r="N6" s="172">
        <v>0</v>
      </c>
      <c r="O6" s="171">
        <v>0</v>
      </c>
      <c r="P6" s="172">
        <v>0</v>
      </c>
      <c r="Q6" s="171">
        <v>6</v>
      </c>
      <c r="R6" s="172">
        <v>6</v>
      </c>
      <c r="S6" s="171">
        <v>0</v>
      </c>
      <c r="T6" s="172">
        <v>0</v>
      </c>
      <c r="U6" s="171">
        <v>0</v>
      </c>
      <c r="V6" s="172">
        <v>0</v>
      </c>
      <c r="W6" s="171">
        <v>0</v>
      </c>
      <c r="X6" s="172">
        <v>0</v>
      </c>
      <c r="Y6" s="171">
        <v>3</v>
      </c>
      <c r="Z6" s="173">
        <v>19</v>
      </c>
      <c r="AA6" s="174">
        <v>9</v>
      </c>
      <c r="AB6" s="175">
        <v>25</v>
      </c>
      <c r="AC6" s="103"/>
    </row>
    <row r="7" spans="1:29" ht="21" customHeight="1" x14ac:dyDescent="0.2">
      <c r="A7" s="242" t="s">
        <v>110</v>
      </c>
      <c r="B7" s="177" t="s">
        <v>72</v>
      </c>
      <c r="C7" s="178">
        <v>5</v>
      </c>
      <c r="D7" s="179">
        <v>30</v>
      </c>
      <c r="E7" s="178">
        <v>4</v>
      </c>
      <c r="F7" s="179">
        <v>31</v>
      </c>
      <c r="G7" s="178">
        <v>13</v>
      </c>
      <c r="H7" s="179">
        <v>30</v>
      </c>
      <c r="I7" s="178">
        <v>4</v>
      </c>
      <c r="J7" s="179">
        <v>6</v>
      </c>
      <c r="K7" s="178">
        <v>0</v>
      </c>
      <c r="L7" s="179">
        <v>0</v>
      </c>
      <c r="M7" s="178">
        <v>1</v>
      </c>
      <c r="N7" s="179">
        <v>6</v>
      </c>
      <c r="O7" s="178">
        <v>0</v>
      </c>
      <c r="P7" s="179">
        <v>0</v>
      </c>
      <c r="Q7" s="178">
        <v>0</v>
      </c>
      <c r="R7" s="179">
        <v>0</v>
      </c>
      <c r="S7" s="178">
        <v>0</v>
      </c>
      <c r="T7" s="179">
        <v>0</v>
      </c>
      <c r="U7" s="178">
        <v>0</v>
      </c>
      <c r="V7" s="179">
        <v>0</v>
      </c>
      <c r="W7" s="178">
        <v>1</v>
      </c>
      <c r="X7" s="179">
        <v>1</v>
      </c>
      <c r="Y7" s="178">
        <v>0</v>
      </c>
      <c r="Z7" s="180">
        <v>0</v>
      </c>
      <c r="AA7" s="181">
        <v>28</v>
      </c>
      <c r="AB7" s="182">
        <v>104</v>
      </c>
      <c r="AC7" s="103"/>
    </row>
    <row r="8" spans="1:29" ht="21" customHeight="1" x14ac:dyDescent="0.2">
      <c r="A8" s="243"/>
      <c r="B8" s="183" t="s">
        <v>73</v>
      </c>
      <c r="C8" s="184">
        <v>2</v>
      </c>
      <c r="D8" s="185">
        <v>7</v>
      </c>
      <c r="E8" s="184">
        <v>2</v>
      </c>
      <c r="F8" s="185">
        <v>1</v>
      </c>
      <c r="G8" s="184">
        <v>1</v>
      </c>
      <c r="H8" s="185">
        <v>2</v>
      </c>
      <c r="I8" s="184">
        <v>9</v>
      </c>
      <c r="J8" s="185">
        <v>12</v>
      </c>
      <c r="K8" s="184">
        <v>1</v>
      </c>
      <c r="L8" s="185">
        <v>1</v>
      </c>
      <c r="M8" s="184">
        <v>0</v>
      </c>
      <c r="N8" s="185">
        <v>0</v>
      </c>
      <c r="O8" s="184">
        <v>9</v>
      </c>
      <c r="P8" s="185">
        <v>14</v>
      </c>
      <c r="Q8" s="184">
        <v>1</v>
      </c>
      <c r="R8" s="185">
        <v>12</v>
      </c>
      <c r="S8" s="184">
        <v>4</v>
      </c>
      <c r="T8" s="185">
        <v>9</v>
      </c>
      <c r="U8" s="184">
        <v>0</v>
      </c>
      <c r="V8" s="185">
        <v>0</v>
      </c>
      <c r="W8" s="184">
        <v>1</v>
      </c>
      <c r="X8" s="185">
        <v>1</v>
      </c>
      <c r="Y8" s="184">
        <v>1</v>
      </c>
      <c r="Z8" s="186">
        <v>1</v>
      </c>
      <c r="AA8" s="187">
        <v>31</v>
      </c>
      <c r="AB8" s="188">
        <v>60</v>
      </c>
      <c r="AC8" s="103"/>
    </row>
    <row r="9" spans="1:29" ht="21" customHeight="1" x14ac:dyDescent="0.2">
      <c r="A9" s="243"/>
      <c r="B9" s="183" t="s">
        <v>74</v>
      </c>
      <c r="C9" s="184">
        <v>0</v>
      </c>
      <c r="D9" s="185">
        <v>0</v>
      </c>
      <c r="E9" s="184">
        <v>0</v>
      </c>
      <c r="F9" s="185">
        <v>0</v>
      </c>
      <c r="G9" s="184">
        <v>0</v>
      </c>
      <c r="H9" s="185">
        <v>0</v>
      </c>
      <c r="I9" s="184">
        <v>4</v>
      </c>
      <c r="J9" s="185">
        <v>3</v>
      </c>
      <c r="K9" s="184">
        <v>0</v>
      </c>
      <c r="L9" s="185">
        <v>0</v>
      </c>
      <c r="M9" s="184">
        <v>2</v>
      </c>
      <c r="N9" s="185">
        <v>2</v>
      </c>
      <c r="O9" s="184">
        <v>7</v>
      </c>
      <c r="P9" s="185">
        <v>15</v>
      </c>
      <c r="Q9" s="184">
        <v>10</v>
      </c>
      <c r="R9" s="185">
        <v>18</v>
      </c>
      <c r="S9" s="184">
        <v>0</v>
      </c>
      <c r="T9" s="185">
        <v>0</v>
      </c>
      <c r="U9" s="184">
        <v>0</v>
      </c>
      <c r="V9" s="185">
        <v>0</v>
      </c>
      <c r="W9" s="184">
        <v>0</v>
      </c>
      <c r="X9" s="185">
        <v>0</v>
      </c>
      <c r="Y9" s="184">
        <v>4</v>
      </c>
      <c r="Z9" s="186">
        <v>31</v>
      </c>
      <c r="AA9" s="187">
        <v>27</v>
      </c>
      <c r="AB9" s="188">
        <v>69</v>
      </c>
      <c r="AC9" s="103"/>
    </row>
    <row r="10" spans="1:29" ht="21" customHeight="1" x14ac:dyDescent="0.2">
      <c r="A10" s="244"/>
      <c r="B10" s="183" t="s">
        <v>162</v>
      </c>
      <c r="C10" s="184">
        <v>1</v>
      </c>
      <c r="D10" s="185">
        <v>2</v>
      </c>
      <c r="E10" s="184">
        <v>0</v>
      </c>
      <c r="F10" s="185">
        <v>0</v>
      </c>
      <c r="G10" s="184">
        <v>2</v>
      </c>
      <c r="H10" s="185">
        <v>2</v>
      </c>
      <c r="I10" s="184">
        <v>10</v>
      </c>
      <c r="J10" s="185">
        <v>10</v>
      </c>
      <c r="K10" s="184">
        <v>0</v>
      </c>
      <c r="L10" s="185">
        <v>0</v>
      </c>
      <c r="M10" s="184">
        <v>16</v>
      </c>
      <c r="N10" s="185">
        <v>15</v>
      </c>
      <c r="O10" s="184">
        <v>0</v>
      </c>
      <c r="P10" s="185">
        <v>0</v>
      </c>
      <c r="Q10" s="184">
        <v>2</v>
      </c>
      <c r="R10" s="185">
        <v>2</v>
      </c>
      <c r="S10" s="184">
        <v>0</v>
      </c>
      <c r="T10" s="185">
        <v>0</v>
      </c>
      <c r="U10" s="184">
        <v>0</v>
      </c>
      <c r="V10" s="185">
        <v>0</v>
      </c>
      <c r="W10" s="184">
        <v>0</v>
      </c>
      <c r="X10" s="185">
        <v>0</v>
      </c>
      <c r="Y10" s="184">
        <v>2</v>
      </c>
      <c r="Z10" s="186">
        <v>2</v>
      </c>
      <c r="AA10" s="187">
        <v>33</v>
      </c>
      <c r="AB10" s="188">
        <v>33</v>
      </c>
      <c r="AC10" s="103"/>
    </row>
    <row r="11" spans="1:29" ht="21" customHeight="1" x14ac:dyDescent="0.2">
      <c r="A11" s="169" t="s">
        <v>111</v>
      </c>
      <c r="B11" s="176" t="s">
        <v>42</v>
      </c>
      <c r="C11" s="171">
        <v>0</v>
      </c>
      <c r="D11" s="172">
        <v>0</v>
      </c>
      <c r="E11" s="171">
        <v>0</v>
      </c>
      <c r="F11" s="172">
        <v>0</v>
      </c>
      <c r="G11" s="171">
        <v>0</v>
      </c>
      <c r="H11" s="172">
        <v>0</v>
      </c>
      <c r="I11" s="171">
        <v>0</v>
      </c>
      <c r="J11" s="172">
        <v>0</v>
      </c>
      <c r="K11" s="171">
        <v>0</v>
      </c>
      <c r="L11" s="172">
        <v>0</v>
      </c>
      <c r="M11" s="171">
        <v>22</v>
      </c>
      <c r="N11" s="172">
        <v>4</v>
      </c>
      <c r="O11" s="171">
        <v>0</v>
      </c>
      <c r="P11" s="172">
        <v>0</v>
      </c>
      <c r="Q11" s="171">
        <v>0</v>
      </c>
      <c r="R11" s="172">
        <v>0</v>
      </c>
      <c r="S11" s="171">
        <v>0</v>
      </c>
      <c r="T11" s="172">
        <v>0</v>
      </c>
      <c r="U11" s="171">
        <v>0</v>
      </c>
      <c r="V11" s="172">
        <v>0</v>
      </c>
      <c r="W11" s="171">
        <v>0</v>
      </c>
      <c r="X11" s="172">
        <v>0</v>
      </c>
      <c r="Y11" s="171">
        <v>0</v>
      </c>
      <c r="Z11" s="173">
        <v>0</v>
      </c>
      <c r="AA11" s="174">
        <v>22</v>
      </c>
      <c r="AB11" s="175">
        <v>4</v>
      </c>
      <c r="AC11" s="103"/>
    </row>
    <row r="12" spans="1:29" ht="21" customHeight="1" x14ac:dyDescent="0.2">
      <c r="A12" s="169" t="s">
        <v>112</v>
      </c>
      <c r="B12" s="176" t="s">
        <v>75</v>
      </c>
      <c r="C12" s="171">
        <v>0</v>
      </c>
      <c r="D12" s="172">
        <v>0</v>
      </c>
      <c r="E12" s="171">
        <v>1</v>
      </c>
      <c r="F12" s="172">
        <v>16</v>
      </c>
      <c r="G12" s="171">
        <v>0</v>
      </c>
      <c r="H12" s="172">
        <v>0</v>
      </c>
      <c r="I12" s="171">
        <v>0</v>
      </c>
      <c r="J12" s="172">
        <v>0</v>
      </c>
      <c r="K12" s="171">
        <v>1</v>
      </c>
      <c r="L12" s="172">
        <v>2</v>
      </c>
      <c r="M12" s="171">
        <v>2</v>
      </c>
      <c r="N12" s="172">
        <v>6</v>
      </c>
      <c r="O12" s="171">
        <v>3</v>
      </c>
      <c r="P12" s="172">
        <v>16</v>
      </c>
      <c r="Q12" s="171">
        <v>4</v>
      </c>
      <c r="R12" s="172">
        <v>14</v>
      </c>
      <c r="S12" s="171">
        <v>0</v>
      </c>
      <c r="T12" s="172">
        <v>0</v>
      </c>
      <c r="U12" s="171">
        <v>0</v>
      </c>
      <c r="V12" s="172">
        <v>0</v>
      </c>
      <c r="W12" s="171">
        <v>0</v>
      </c>
      <c r="X12" s="172">
        <v>0</v>
      </c>
      <c r="Y12" s="171">
        <v>0</v>
      </c>
      <c r="Z12" s="173">
        <v>0</v>
      </c>
      <c r="AA12" s="174">
        <v>11</v>
      </c>
      <c r="AB12" s="175">
        <v>54</v>
      </c>
      <c r="AC12" s="103"/>
    </row>
    <row r="13" spans="1:29" ht="21" customHeight="1" x14ac:dyDescent="0.2">
      <c r="A13" s="169" t="s">
        <v>113</v>
      </c>
      <c r="B13" s="176" t="s">
        <v>163</v>
      </c>
      <c r="C13" s="171">
        <v>0</v>
      </c>
      <c r="D13" s="172">
        <v>0</v>
      </c>
      <c r="E13" s="171">
        <v>27</v>
      </c>
      <c r="F13" s="172">
        <v>16</v>
      </c>
      <c r="G13" s="171">
        <v>0</v>
      </c>
      <c r="H13" s="172">
        <v>0</v>
      </c>
      <c r="I13" s="171">
        <v>0</v>
      </c>
      <c r="J13" s="172">
        <v>0</v>
      </c>
      <c r="K13" s="171">
        <v>0</v>
      </c>
      <c r="L13" s="172">
        <v>0</v>
      </c>
      <c r="M13" s="171">
        <v>4</v>
      </c>
      <c r="N13" s="172">
        <v>2</v>
      </c>
      <c r="O13" s="171">
        <v>20</v>
      </c>
      <c r="P13" s="172">
        <v>16</v>
      </c>
      <c r="Q13" s="171">
        <v>0</v>
      </c>
      <c r="R13" s="172">
        <v>0</v>
      </c>
      <c r="S13" s="171">
        <v>0</v>
      </c>
      <c r="T13" s="172">
        <v>0</v>
      </c>
      <c r="U13" s="171">
        <v>0</v>
      </c>
      <c r="V13" s="172">
        <v>0</v>
      </c>
      <c r="W13" s="171">
        <v>0</v>
      </c>
      <c r="X13" s="172">
        <v>0</v>
      </c>
      <c r="Y13" s="171">
        <v>0</v>
      </c>
      <c r="Z13" s="173">
        <v>0</v>
      </c>
      <c r="AA13" s="174">
        <v>51</v>
      </c>
      <c r="AB13" s="175">
        <v>34</v>
      </c>
      <c r="AC13" s="103"/>
    </row>
    <row r="14" spans="1:29" ht="21" customHeight="1" x14ac:dyDescent="0.2">
      <c r="A14" s="169" t="s">
        <v>114</v>
      </c>
      <c r="B14" s="176" t="s">
        <v>115</v>
      </c>
      <c r="C14" s="171">
        <v>9</v>
      </c>
      <c r="D14" s="172">
        <v>12</v>
      </c>
      <c r="E14" s="171">
        <v>0</v>
      </c>
      <c r="F14" s="172">
        <v>0</v>
      </c>
      <c r="G14" s="171">
        <v>40</v>
      </c>
      <c r="H14" s="172">
        <v>18</v>
      </c>
      <c r="I14" s="171">
        <v>0</v>
      </c>
      <c r="J14" s="172">
        <v>0</v>
      </c>
      <c r="K14" s="171">
        <v>0</v>
      </c>
      <c r="L14" s="172">
        <v>0</v>
      </c>
      <c r="M14" s="171">
        <v>23</v>
      </c>
      <c r="N14" s="172">
        <v>11</v>
      </c>
      <c r="O14" s="171">
        <v>4</v>
      </c>
      <c r="P14" s="172">
        <v>4</v>
      </c>
      <c r="Q14" s="171">
        <v>1</v>
      </c>
      <c r="R14" s="172">
        <v>1</v>
      </c>
      <c r="S14" s="171">
        <v>6</v>
      </c>
      <c r="T14" s="172">
        <v>6</v>
      </c>
      <c r="U14" s="171">
        <v>0</v>
      </c>
      <c r="V14" s="172">
        <v>0</v>
      </c>
      <c r="W14" s="171">
        <v>0</v>
      </c>
      <c r="X14" s="172">
        <v>0</v>
      </c>
      <c r="Y14" s="171">
        <v>0</v>
      </c>
      <c r="Z14" s="173">
        <v>0</v>
      </c>
      <c r="AA14" s="174">
        <v>83</v>
      </c>
      <c r="AB14" s="175">
        <v>52</v>
      </c>
      <c r="AC14" s="103"/>
    </row>
    <row r="15" spans="1:29" ht="21" customHeight="1" x14ac:dyDescent="0.2">
      <c r="A15" s="169" t="s">
        <v>116</v>
      </c>
      <c r="B15" s="176" t="s">
        <v>76</v>
      </c>
      <c r="C15" s="171">
        <v>2</v>
      </c>
      <c r="D15" s="172">
        <v>1</v>
      </c>
      <c r="E15" s="171">
        <v>0</v>
      </c>
      <c r="F15" s="172">
        <v>0</v>
      </c>
      <c r="G15" s="171">
        <v>0</v>
      </c>
      <c r="H15" s="172">
        <v>0</v>
      </c>
      <c r="I15" s="171">
        <v>0</v>
      </c>
      <c r="J15" s="172">
        <v>0</v>
      </c>
      <c r="K15" s="171">
        <v>0</v>
      </c>
      <c r="L15" s="172">
        <v>0</v>
      </c>
      <c r="M15" s="171">
        <v>0</v>
      </c>
      <c r="N15" s="172">
        <v>0</v>
      </c>
      <c r="O15" s="171">
        <v>0</v>
      </c>
      <c r="P15" s="172">
        <v>0</v>
      </c>
      <c r="Q15" s="171">
        <v>0</v>
      </c>
      <c r="R15" s="172">
        <v>0</v>
      </c>
      <c r="S15" s="171">
        <v>3</v>
      </c>
      <c r="T15" s="172">
        <v>3</v>
      </c>
      <c r="U15" s="171">
        <v>0</v>
      </c>
      <c r="V15" s="172">
        <v>0</v>
      </c>
      <c r="W15" s="171">
        <v>0</v>
      </c>
      <c r="X15" s="172">
        <v>0</v>
      </c>
      <c r="Y15" s="171">
        <v>13</v>
      </c>
      <c r="Z15" s="173">
        <v>12</v>
      </c>
      <c r="AA15" s="174">
        <v>18</v>
      </c>
      <c r="AB15" s="175">
        <v>16</v>
      </c>
      <c r="AC15" s="103"/>
    </row>
    <row r="16" spans="1:29" ht="21" customHeight="1" x14ac:dyDescent="0.2">
      <c r="A16" s="169" t="s">
        <v>117</v>
      </c>
      <c r="B16" s="176" t="s">
        <v>164</v>
      </c>
      <c r="C16" s="171">
        <v>7</v>
      </c>
      <c r="D16" s="172">
        <v>20</v>
      </c>
      <c r="E16" s="171">
        <v>18</v>
      </c>
      <c r="F16" s="172">
        <v>31</v>
      </c>
      <c r="G16" s="171">
        <v>2</v>
      </c>
      <c r="H16" s="172">
        <v>30</v>
      </c>
      <c r="I16" s="171">
        <v>0</v>
      </c>
      <c r="J16" s="172">
        <v>0</v>
      </c>
      <c r="K16" s="171">
        <v>0</v>
      </c>
      <c r="L16" s="172">
        <v>0</v>
      </c>
      <c r="M16" s="171">
        <v>0</v>
      </c>
      <c r="N16" s="172">
        <v>0</v>
      </c>
      <c r="O16" s="171">
        <v>0</v>
      </c>
      <c r="P16" s="172">
        <v>0</v>
      </c>
      <c r="Q16" s="171">
        <v>3</v>
      </c>
      <c r="R16" s="172">
        <v>2</v>
      </c>
      <c r="S16" s="171">
        <v>0</v>
      </c>
      <c r="T16" s="172">
        <v>0</v>
      </c>
      <c r="U16" s="171">
        <v>0</v>
      </c>
      <c r="V16" s="172">
        <v>0</v>
      </c>
      <c r="W16" s="171">
        <v>0</v>
      </c>
      <c r="X16" s="172">
        <v>0</v>
      </c>
      <c r="Y16" s="171">
        <v>0</v>
      </c>
      <c r="Z16" s="173">
        <v>0</v>
      </c>
      <c r="AA16" s="174">
        <v>30</v>
      </c>
      <c r="AB16" s="175">
        <v>83</v>
      </c>
      <c r="AC16" s="103"/>
    </row>
    <row r="17" spans="1:30" ht="21" customHeight="1" thickBot="1" x14ac:dyDescent="0.25">
      <c r="A17" s="189" t="s">
        <v>118</v>
      </c>
      <c r="B17" s="190" t="s">
        <v>165</v>
      </c>
      <c r="C17" s="191">
        <v>17</v>
      </c>
      <c r="D17" s="192">
        <v>12</v>
      </c>
      <c r="E17" s="191">
        <v>10</v>
      </c>
      <c r="F17" s="192">
        <v>12</v>
      </c>
      <c r="G17" s="191">
        <v>0</v>
      </c>
      <c r="H17" s="192">
        <v>0</v>
      </c>
      <c r="I17" s="191">
        <v>0</v>
      </c>
      <c r="J17" s="192">
        <v>0</v>
      </c>
      <c r="K17" s="191">
        <v>0</v>
      </c>
      <c r="L17" s="192">
        <v>0</v>
      </c>
      <c r="M17" s="191">
        <v>0</v>
      </c>
      <c r="N17" s="192">
        <v>0</v>
      </c>
      <c r="O17" s="191">
        <v>0</v>
      </c>
      <c r="P17" s="192">
        <v>0</v>
      </c>
      <c r="Q17" s="191">
        <v>0</v>
      </c>
      <c r="R17" s="192">
        <v>0</v>
      </c>
      <c r="S17" s="191">
        <v>0</v>
      </c>
      <c r="T17" s="192">
        <v>0</v>
      </c>
      <c r="U17" s="191">
        <v>0</v>
      </c>
      <c r="V17" s="192">
        <v>0</v>
      </c>
      <c r="W17" s="191">
        <v>0</v>
      </c>
      <c r="X17" s="192">
        <v>0</v>
      </c>
      <c r="Y17" s="191">
        <v>0</v>
      </c>
      <c r="Z17" s="193">
        <v>0</v>
      </c>
      <c r="AA17" s="194">
        <v>27</v>
      </c>
      <c r="AB17" s="195">
        <v>24</v>
      </c>
      <c r="AC17" s="103"/>
    </row>
    <row r="18" spans="1:30" ht="18" thickTop="1" x14ac:dyDescent="0.2">
      <c r="A18" s="237" t="s">
        <v>166</v>
      </c>
      <c r="B18" s="238"/>
      <c r="C18" s="196">
        <v>43</v>
      </c>
      <c r="D18" s="197">
        <v>84</v>
      </c>
      <c r="E18" s="196">
        <v>62</v>
      </c>
      <c r="F18" s="198">
        <v>107</v>
      </c>
      <c r="G18" s="196">
        <v>66</v>
      </c>
      <c r="H18" s="197">
        <v>89</v>
      </c>
      <c r="I18" s="196">
        <v>36</v>
      </c>
      <c r="J18" s="197">
        <v>45</v>
      </c>
      <c r="K18" s="196">
        <v>23</v>
      </c>
      <c r="L18" s="197">
        <v>10</v>
      </c>
      <c r="M18" s="196">
        <v>70</v>
      </c>
      <c r="N18" s="197">
        <v>46</v>
      </c>
      <c r="O18" s="196">
        <v>50</v>
      </c>
      <c r="P18" s="197">
        <v>75</v>
      </c>
      <c r="Q18" s="196">
        <v>33</v>
      </c>
      <c r="R18" s="197">
        <v>59</v>
      </c>
      <c r="S18" s="196">
        <v>15</v>
      </c>
      <c r="T18" s="197">
        <v>23</v>
      </c>
      <c r="U18" s="196">
        <v>0</v>
      </c>
      <c r="V18" s="197">
        <v>0</v>
      </c>
      <c r="W18" s="196">
        <v>2</v>
      </c>
      <c r="X18" s="197">
        <v>2</v>
      </c>
      <c r="Y18" s="196">
        <v>23</v>
      </c>
      <c r="Z18" s="199">
        <v>65</v>
      </c>
      <c r="AA18" s="200">
        <v>423</v>
      </c>
      <c r="AB18" s="197">
        <v>605</v>
      </c>
    </row>
    <row r="19" spans="1:30" ht="14.55" x14ac:dyDescent="0.2">
      <c r="AD19" s="105"/>
    </row>
    <row r="20" spans="1:30" ht="14.55" x14ac:dyDescent="0.2">
      <c r="AD20" s="105"/>
    </row>
    <row r="21" spans="1:30" ht="14.55" x14ac:dyDescent="0.2">
      <c r="AD21" s="105"/>
    </row>
    <row r="22" spans="1:30" ht="14.55" x14ac:dyDescent="0.2">
      <c r="AD22" s="105"/>
    </row>
    <row r="23" spans="1:30" ht="14.55" x14ac:dyDescent="0.2">
      <c r="AD23" s="105"/>
    </row>
    <row r="24" spans="1:30" ht="14.55" x14ac:dyDescent="0.2">
      <c r="AD24" s="105"/>
    </row>
    <row r="25" spans="1:30" ht="14.55" x14ac:dyDescent="0.2">
      <c r="AD25" s="105"/>
    </row>
    <row r="26" spans="1:30" ht="14.55" x14ac:dyDescent="0.2">
      <c r="AD26" s="105"/>
    </row>
    <row r="27" spans="1:30" ht="14.55" x14ac:dyDescent="0.2">
      <c r="AD27" s="105"/>
    </row>
    <row r="28" spans="1:30" ht="14.55" x14ac:dyDescent="0.2">
      <c r="AD28" s="105"/>
    </row>
    <row r="29" spans="1:30" ht="14.55" x14ac:dyDescent="0.2">
      <c r="AD29" s="105"/>
    </row>
    <row r="30" spans="1:30" ht="14.55" x14ac:dyDescent="0.2">
      <c r="AD30" s="105"/>
    </row>
    <row r="31" spans="1:30" ht="14.55" x14ac:dyDescent="0.2">
      <c r="AD31" s="105"/>
    </row>
    <row r="32" spans="1:30" ht="14.55" x14ac:dyDescent="0.2">
      <c r="AD32" s="105"/>
    </row>
    <row r="33" spans="30:30" ht="14.55" x14ac:dyDescent="0.2">
      <c r="AD33" s="106"/>
    </row>
    <row r="34" spans="30:30" ht="14.55" x14ac:dyDescent="0.2">
      <c r="AD34" s="106"/>
    </row>
    <row r="146" ht="12.75" customHeight="1" x14ac:dyDescent="0.2"/>
  </sheetData>
  <mergeCells count="17">
    <mergeCell ref="E3:F3"/>
    <mergeCell ref="G3:H3"/>
    <mergeCell ref="I3:J3"/>
    <mergeCell ref="A18:B18"/>
    <mergeCell ref="AA3:AB3"/>
    <mergeCell ref="S3:T3"/>
    <mergeCell ref="U3:V3"/>
    <mergeCell ref="W3:X3"/>
    <mergeCell ref="Y3:Z3"/>
    <mergeCell ref="A7:A10"/>
    <mergeCell ref="K3:L3"/>
    <mergeCell ref="M3:N3"/>
    <mergeCell ref="O3:P3"/>
    <mergeCell ref="Q3:R3"/>
    <mergeCell ref="A3:A4"/>
    <mergeCell ref="B3:B4"/>
    <mergeCell ref="C3:D3"/>
  </mergeCells>
  <phoneticPr fontId="1"/>
  <pageMargins left="0.7" right="0.7" top="0.75" bottom="0.75" header="0.3" footer="0.3"/>
  <pageSetup paperSize="9" scale="75" orientation="landscape" r:id="rId1"/>
  <rowBreaks count="1" manualBreakCount="1">
    <brk id="17" max="16383" man="1"/>
  </rowBreaks>
  <colBreaks count="1" manualBreakCount="1">
    <brk id="2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Z49"/>
  <sheetViews>
    <sheetView showGridLines="0" view="pageBreakPreview" zoomScale="70" zoomScaleNormal="100" zoomScaleSheetLayoutView="70" workbookViewId="0">
      <selection activeCell="B1" sqref="B1"/>
    </sheetView>
  </sheetViews>
  <sheetFormatPr defaultColWidth="8.88671875" defaultRowHeight="17.399999999999999" x14ac:dyDescent="0.2"/>
  <cols>
    <col min="1" max="1" width="0.21875" style="60" customWidth="1"/>
    <col min="2" max="2" width="7.6640625" style="60" customWidth="1"/>
    <col min="3" max="13" width="9" style="60" customWidth="1"/>
    <col min="14" max="14" width="9.77734375" style="60" customWidth="1"/>
    <col min="15" max="15" width="1.33203125" style="60" customWidth="1"/>
    <col min="16" max="16" width="2.109375" style="60" customWidth="1"/>
    <col min="17" max="16384" width="8.88671875" style="60"/>
  </cols>
  <sheetData>
    <row r="1" spans="2:16" x14ac:dyDescent="0.2">
      <c r="B1" s="56" t="s">
        <v>168</v>
      </c>
      <c r="C1" s="60" t="s">
        <v>171</v>
      </c>
    </row>
    <row r="2" spans="2:16" x14ac:dyDescent="0.2"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108" t="s">
        <v>51</v>
      </c>
    </row>
    <row r="3" spans="2:16" ht="13.5" customHeight="1" x14ac:dyDescent="0.2">
      <c r="B3" s="120" t="s">
        <v>48</v>
      </c>
      <c r="C3" s="116" t="s">
        <v>126</v>
      </c>
      <c r="D3" s="116" t="s">
        <v>127</v>
      </c>
      <c r="E3" s="116" t="s">
        <v>128</v>
      </c>
      <c r="F3" s="116" t="s">
        <v>129</v>
      </c>
      <c r="G3" s="116" t="s">
        <v>130</v>
      </c>
      <c r="H3" s="116" t="s">
        <v>131</v>
      </c>
      <c r="I3" s="117" t="s">
        <v>132</v>
      </c>
      <c r="J3" s="201" t="s">
        <v>169</v>
      </c>
      <c r="K3" s="117" t="s">
        <v>148</v>
      </c>
      <c r="L3" s="118" t="s">
        <v>170</v>
      </c>
      <c r="M3" s="119" t="s">
        <v>49</v>
      </c>
      <c r="N3" s="120" t="s">
        <v>134</v>
      </c>
      <c r="P3" s="109"/>
    </row>
    <row r="4" spans="2:16" ht="13.5" customHeight="1" x14ac:dyDescent="0.2">
      <c r="B4" s="121" t="s">
        <v>50</v>
      </c>
      <c r="C4" s="111">
        <v>38</v>
      </c>
      <c r="D4" s="111">
        <v>63</v>
      </c>
      <c r="E4" s="111">
        <v>91</v>
      </c>
      <c r="F4" s="111">
        <v>218</v>
      </c>
      <c r="G4" s="111">
        <v>267</v>
      </c>
      <c r="H4" s="111">
        <v>205</v>
      </c>
      <c r="I4" s="202">
        <v>353</v>
      </c>
      <c r="J4" s="111">
        <v>385</v>
      </c>
      <c r="K4" s="202">
        <v>379</v>
      </c>
      <c r="L4" s="203">
        <v>423</v>
      </c>
      <c r="M4" s="204">
        <f>SUM(C4:L4)</f>
        <v>2422</v>
      </c>
      <c r="N4" s="112">
        <f>AVERAGE(C4:L4)</f>
        <v>242.2</v>
      </c>
    </row>
    <row r="6" spans="2:16" ht="16.5" customHeight="1" x14ac:dyDescent="0.2"/>
    <row r="7" spans="2:16" ht="16.5" customHeight="1" x14ac:dyDescent="0.2">
      <c r="B7" s="113"/>
      <c r="C7" s="113"/>
    </row>
    <row r="8" spans="2:16" ht="16.5" customHeight="1" x14ac:dyDescent="0.2">
      <c r="B8" s="113"/>
      <c r="C8" s="113"/>
      <c r="D8" s="114"/>
      <c r="E8" s="114"/>
    </row>
    <row r="9" spans="2:16" ht="16.5" customHeight="1" x14ac:dyDescent="0.2">
      <c r="B9" s="113"/>
      <c r="C9" s="113"/>
      <c r="D9" s="113"/>
      <c r="E9" s="113"/>
    </row>
    <row r="10" spans="2:16" ht="15.75" customHeight="1" x14ac:dyDescent="0.2"/>
    <row r="24" spans="4:4" ht="17.55" x14ac:dyDescent="0.2">
      <c r="D24" s="59"/>
    </row>
    <row r="33" spans="13:26" ht="17.55" x14ac:dyDescent="0.2"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3:26" x14ac:dyDescent="0.2"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3:26" x14ac:dyDescent="0.2"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3:26" x14ac:dyDescent="0.2"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3:26" x14ac:dyDescent="0.2"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3:26" x14ac:dyDescent="0.2"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3:26" x14ac:dyDescent="0.2"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3:26" x14ac:dyDescent="0.2">
      <c r="X40" s="115"/>
      <c r="Y40" s="115"/>
      <c r="Z40" s="115"/>
    </row>
    <row r="41" spans="13:26" x14ac:dyDescent="0.2"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3:26" x14ac:dyDescent="0.2"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3:26" x14ac:dyDescent="0.2"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3:26" x14ac:dyDescent="0.2">
      <c r="X44" s="115"/>
      <c r="Y44" s="115"/>
      <c r="Z44" s="115"/>
    </row>
    <row r="45" spans="13:26" x14ac:dyDescent="0.2">
      <c r="X45" s="115"/>
      <c r="Y45" s="115"/>
      <c r="Z45" s="115"/>
    </row>
    <row r="46" spans="13:26" x14ac:dyDescent="0.2">
      <c r="X46" s="115"/>
      <c r="Y46" s="115"/>
      <c r="Z46" s="115"/>
    </row>
    <row r="47" spans="13:26" x14ac:dyDescent="0.2">
      <c r="X47" s="115"/>
      <c r="Y47" s="115"/>
      <c r="Z47" s="115"/>
    </row>
    <row r="48" spans="13:26" x14ac:dyDescent="0.2">
      <c r="X48" s="115"/>
      <c r="Y48" s="115"/>
      <c r="Z48" s="115"/>
    </row>
    <row r="49" spans="24:26" x14ac:dyDescent="0.2">
      <c r="X49" s="115"/>
      <c r="Y49" s="115"/>
      <c r="Z49" s="115"/>
    </row>
  </sheetData>
  <phoneticPr fontId="1"/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D16"/>
  <sheetViews>
    <sheetView showGridLines="0" view="pageBreakPreview" topLeftCell="B1" zoomScale="55" zoomScaleNormal="100" zoomScaleSheetLayoutView="55" workbookViewId="0">
      <selection activeCell="H2" sqref="H2"/>
    </sheetView>
  </sheetViews>
  <sheetFormatPr defaultColWidth="8.88671875" defaultRowHeight="17.399999999999999" x14ac:dyDescent="0.2"/>
  <cols>
    <col min="1" max="1" width="8.88671875" style="60"/>
    <col min="2" max="2" width="10.77734375" style="60" customWidth="1"/>
    <col min="3" max="3" width="32.88671875" style="60" customWidth="1"/>
    <col min="4" max="4" width="50.6640625" style="60" customWidth="1"/>
    <col min="5" max="5" width="3.77734375" style="60" customWidth="1"/>
    <col min="6" max="6" width="10.109375" style="60" customWidth="1"/>
    <col min="7" max="11" width="10" style="60" customWidth="1"/>
    <col min="12" max="17" width="10.109375" style="60" customWidth="1"/>
    <col min="18" max="18" width="10.109375" style="56" customWidth="1"/>
    <col min="19" max="19" width="2.33203125" style="60" bestFit="1" customWidth="1"/>
    <col min="20" max="16384" width="8.88671875" style="60"/>
  </cols>
  <sheetData>
    <row r="1" spans="2:30" ht="24" customHeight="1" x14ac:dyDescent="0.2">
      <c r="B1" s="60" t="s">
        <v>201</v>
      </c>
      <c r="C1" s="60" t="s">
        <v>202</v>
      </c>
      <c r="F1" s="56" t="s">
        <v>141</v>
      </c>
      <c r="G1" s="60" t="s">
        <v>198</v>
      </c>
      <c r="I1" s="122"/>
      <c r="J1" s="122"/>
      <c r="K1" s="123"/>
      <c r="L1" s="123"/>
      <c r="N1" s="123"/>
      <c r="O1" s="123"/>
      <c r="AB1" s="115"/>
      <c r="AC1" s="115"/>
      <c r="AD1" s="115"/>
    </row>
    <row r="2" spans="2:30" x14ac:dyDescent="0.2">
      <c r="R2" s="58" t="s">
        <v>136</v>
      </c>
    </row>
    <row r="3" spans="2:30" ht="24.45" customHeight="1" x14ac:dyDescent="0.2">
      <c r="F3" s="93" t="s">
        <v>48</v>
      </c>
      <c r="G3" s="116" t="s">
        <v>126</v>
      </c>
      <c r="H3" s="116" t="s">
        <v>127</v>
      </c>
      <c r="I3" s="116" t="s">
        <v>128</v>
      </c>
      <c r="J3" s="116" t="s">
        <v>129</v>
      </c>
      <c r="K3" s="116" t="s">
        <v>130</v>
      </c>
      <c r="L3" s="116" t="s">
        <v>131</v>
      </c>
      <c r="M3" s="116" t="s">
        <v>132</v>
      </c>
      <c r="N3" s="116" t="s">
        <v>143</v>
      </c>
      <c r="O3" s="117" t="s">
        <v>149</v>
      </c>
      <c r="P3" s="118" t="s">
        <v>170</v>
      </c>
      <c r="Q3" s="119" t="s">
        <v>49</v>
      </c>
      <c r="R3" s="120" t="s">
        <v>134</v>
      </c>
    </row>
    <row r="4" spans="2:30" ht="24.45" customHeight="1" x14ac:dyDescent="0.2">
      <c r="B4" s="93" t="s">
        <v>150</v>
      </c>
      <c r="C4" s="93" t="s">
        <v>151</v>
      </c>
      <c r="D4" s="93" t="s">
        <v>152</v>
      </c>
      <c r="F4" s="110" t="s">
        <v>50</v>
      </c>
      <c r="G4" s="111">
        <v>9</v>
      </c>
      <c r="H4" s="111">
        <v>1</v>
      </c>
      <c r="I4" s="111">
        <v>3</v>
      </c>
      <c r="J4" s="125">
        <v>3</v>
      </c>
      <c r="K4" s="125">
        <v>3</v>
      </c>
      <c r="L4" s="125">
        <v>6</v>
      </c>
      <c r="M4" s="125">
        <v>9</v>
      </c>
      <c r="N4" s="111">
        <v>8</v>
      </c>
      <c r="O4" s="205">
        <v>11</v>
      </c>
      <c r="P4" s="124">
        <v>11</v>
      </c>
      <c r="Q4" s="126">
        <f>SUM(G4:P4)</f>
        <v>64</v>
      </c>
      <c r="R4" s="112">
        <f>AVERAGE(G4:P4)</f>
        <v>6.4</v>
      </c>
    </row>
    <row r="5" spans="2:30" x14ac:dyDescent="0.2">
      <c r="B5" s="206">
        <v>44768.290972222225</v>
      </c>
      <c r="C5" s="207" t="s">
        <v>154</v>
      </c>
      <c r="D5" s="208" t="s">
        <v>172</v>
      </c>
    </row>
    <row r="6" spans="2:30" x14ac:dyDescent="0.2">
      <c r="B6" s="209">
        <v>44769.116666666669</v>
      </c>
      <c r="C6" s="210" t="s">
        <v>173</v>
      </c>
      <c r="D6" s="208" t="s">
        <v>172</v>
      </c>
      <c r="H6" s="115"/>
      <c r="I6" s="115"/>
      <c r="J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</row>
    <row r="7" spans="2:30" x14ac:dyDescent="0.2">
      <c r="B7" s="206">
        <v>44775.0625</v>
      </c>
      <c r="C7" s="210" t="s">
        <v>174</v>
      </c>
      <c r="D7" s="210" t="s">
        <v>175</v>
      </c>
    </row>
    <row r="8" spans="2:30" x14ac:dyDescent="0.2">
      <c r="B8" s="206">
        <v>44786.027777777781</v>
      </c>
      <c r="C8" s="211" t="s">
        <v>155</v>
      </c>
      <c r="D8" s="208" t="s">
        <v>176</v>
      </c>
    </row>
    <row r="9" spans="2:30" x14ac:dyDescent="0.2">
      <c r="B9" s="206">
        <v>44798.864583333336</v>
      </c>
      <c r="C9" s="207" t="s">
        <v>153</v>
      </c>
      <c r="D9" s="208" t="s">
        <v>172</v>
      </c>
    </row>
    <row r="10" spans="2:30" x14ac:dyDescent="0.2">
      <c r="B10" s="206">
        <v>44810.816666666666</v>
      </c>
      <c r="C10" s="211" t="s">
        <v>155</v>
      </c>
      <c r="D10" s="208" t="s">
        <v>176</v>
      </c>
    </row>
    <row r="11" spans="2:30" x14ac:dyDescent="0.2">
      <c r="B11" s="206">
        <v>44812.196527777778</v>
      </c>
      <c r="C11" s="207" t="s">
        <v>154</v>
      </c>
      <c r="D11" s="208" t="s">
        <v>172</v>
      </c>
    </row>
    <row r="12" spans="2:30" x14ac:dyDescent="0.2">
      <c r="B12" s="206">
        <v>44828.092361111114</v>
      </c>
      <c r="C12" s="207" t="s">
        <v>154</v>
      </c>
      <c r="D12" s="208" t="s">
        <v>172</v>
      </c>
    </row>
    <row r="13" spans="2:30" x14ac:dyDescent="0.2">
      <c r="B13" s="206">
        <v>44875.393750000003</v>
      </c>
      <c r="C13" s="207" t="s">
        <v>177</v>
      </c>
      <c r="D13" s="210" t="s">
        <v>178</v>
      </c>
    </row>
    <row r="14" spans="2:30" x14ac:dyDescent="0.2">
      <c r="B14" s="206">
        <v>44914.179166666669</v>
      </c>
      <c r="C14" s="207" t="s">
        <v>179</v>
      </c>
      <c r="D14" s="208" t="s">
        <v>180</v>
      </c>
      <c r="P14" s="56"/>
      <c r="R14" s="60"/>
    </row>
    <row r="15" spans="2:30" x14ac:dyDescent="0.2">
      <c r="B15" s="206">
        <v>44918.75277777778</v>
      </c>
      <c r="C15" s="207" t="s">
        <v>179</v>
      </c>
      <c r="D15" s="208" t="s">
        <v>180</v>
      </c>
      <c r="P15" s="56"/>
      <c r="R15" s="60"/>
    </row>
    <row r="16" spans="2:30" ht="17.55" x14ac:dyDescent="0.2">
      <c r="P16" s="56"/>
      <c r="R16" s="60"/>
    </row>
  </sheetData>
  <phoneticPr fontId="1"/>
  <pageMargins left="0.7" right="0.7" top="0.75" bottom="0.75" header="0.3" footer="0.3"/>
  <pageSetup paperSize="9"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208E7-EC45-4206-8F94-DDDCAF2CF921}">
  <dimension ref="A1:N15"/>
  <sheetViews>
    <sheetView tabSelected="1" topLeftCell="E1" zoomScale="70" zoomScaleNormal="70" workbookViewId="0">
      <selection activeCell="N5" sqref="N5"/>
    </sheetView>
  </sheetViews>
  <sheetFormatPr defaultColWidth="8.88671875" defaultRowHeight="17.399999999999999" x14ac:dyDescent="0.2"/>
  <cols>
    <col min="1" max="1" width="3" style="227" customWidth="1"/>
    <col min="2" max="2" width="19.6640625" style="215" customWidth="1"/>
    <col min="3" max="3" width="22.44140625" style="215" customWidth="1"/>
    <col min="4" max="4" width="76.88671875" style="215" customWidth="1"/>
    <col min="5" max="5" width="4.5546875" style="60" customWidth="1"/>
    <col min="6" max="16384" width="8.88671875" style="60"/>
  </cols>
  <sheetData>
    <row r="1" spans="1:14" x14ac:dyDescent="0.2">
      <c r="A1" s="212"/>
      <c r="B1" s="146" t="s">
        <v>199</v>
      </c>
      <c r="C1" s="229" t="s">
        <v>200</v>
      </c>
      <c r="D1" s="229"/>
      <c r="F1" s="127" t="s">
        <v>144</v>
      </c>
      <c r="G1" s="60" t="s">
        <v>197</v>
      </c>
    </row>
    <row r="2" spans="1:14" x14ac:dyDescent="0.2">
      <c r="A2" s="213"/>
      <c r="B2" s="214"/>
      <c r="L2" s="54"/>
      <c r="M2" s="54" t="s">
        <v>145</v>
      </c>
    </row>
    <row r="3" spans="1:14" ht="17.55" x14ac:dyDescent="0.2">
      <c r="A3" s="213"/>
      <c r="B3" s="214"/>
      <c r="F3" s="216"/>
      <c r="G3" s="217" t="s">
        <v>188</v>
      </c>
      <c r="H3" s="217" t="s">
        <v>189</v>
      </c>
      <c r="I3" s="217" t="s">
        <v>190</v>
      </c>
      <c r="J3" s="217" t="s">
        <v>191</v>
      </c>
      <c r="K3" s="217" t="s">
        <v>192</v>
      </c>
      <c r="L3" s="217" t="s">
        <v>193</v>
      </c>
      <c r="M3" s="217" t="s">
        <v>194</v>
      </c>
      <c r="N3" s="217" t="s">
        <v>195</v>
      </c>
    </row>
    <row r="4" spans="1:14" x14ac:dyDescent="0.2">
      <c r="A4" s="213"/>
      <c r="B4" s="218" t="s">
        <v>150</v>
      </c>
      <c r="C4" s="219" t="s">
        <v>151</v>
      </c>
      <c r="D4" s="219" t="s">
        <v>152</v>
      </c>
      <c r="F4" s="216" t="s">
        <v>196</v>
      </c>
      <c r="G4" s="220">
        <v>1</v>
      </c>
      <c r="H4" s="220">
        <v>0</v>
      </c>
      <c r="I4" s="220">
        <v>3</v>
      </c>
      <c r="J4" s="220">
        <v>15</v>
      </c>
      <c r="K4" s="220">
        <v>1</v>
      </c>
      <c r="L4" s="220">
        <v>16</v>
      </c>
      <c r="M4" s="220">
        <v>7</v>
      </c>
      <c r="N4" s="220">
        <v>6</v>
      </c>
    </row>
    <row r="5" spans="1:14" ht="54" customHeight="1" x14ac:dyDescent="0.2">
      <c r="A5" s="213"/>
      <c r="B5" s="221" t="s">
        <v>181</v>
      </c>
      <c r="C5" s="222" t="s">
        <v>182</v>
      </c>
      <c r="D5" s="223" t="s">
        <v>183</v>
      </c>
    </row>
    <row r="6" spans="1:14" ht="54" customHeight="1" x14ac:dyDescent="0.2">
      <c r="A6" s="224"/>
      <c r="B6" s="221" t="s">
        <v>184</v>
      </c>
      <c r="C6" s="222" t="s">
        <v>182</v>
      </c>
      <c r="D6" s="223" t="s">
        <v>185</v>
      </c>
    </row>
    <row r="7" spans="1:14" ht="54" customHeight="1" x14ac:dyDescent="0.2">
      <c r="A7" s="224"/>
      <c r="B7" s="221" t="s">
        <v>186</v>
      </c>
      <c r="C7" s="222" t="s">
        <v>182</v>
      </c>
      <c r="D7" s="223" t="s">
        <v>187</v>
      </c>
    </row>
    <row r="8" spans="1:14" ht="54" customHeight="1" x14ac:dyDescent="0.2">
      <c r="A8" s="224"/>
      <c r="B8" s="225"/>
      <c r="C8" s="222"/>
      <c r="D8" s="223"/>
    </row>
    <row r="9" spans="1:14" ht="54" customHeight="1" x14ac:dyDescent="0.2">
      <c r="A9" s="224"/>
      <c r="B9" s="225"/>
      <c r="C9" s="222"/>
      <c r="D9" s="223"/>
    </row>
    <row r="10" spans="1:14" ht="17.55" x14ac:dyDescent="0.2">
      <c r="A10" s="224"/>
    </row>
    <row r="11" spans="1:14" ht="17.55" x14ac:dyDescent="0.2">
      <c r="A11" s="224"/>
      <c r="B11" s="226"/>
      <c r="C11" s="226"/>
      <c r="D11" s="226"/>
    </row>
    <row r="12" spans="1:14" ht="17.55" x14ac:dyDescent="0.2">
      <c r="B12" s="226"/>
      <c r="C12" s="226"/>
      <c r="D12" s="226"/>
    </row>
    <row r="13" spans="1:14" ht="17.55" x14ac:dyDescent="0.2">
      <c r="A13" s="213"/>
      <c r="B13" s="226"/>
      <c r="C13" s="226"/>
      <c r="D13" s="226"/>
    </row>
    <row r="14" spans="1:14" ht="17.55" x14ac:dyDescent="0.2">
      <c r="A14" s="224"/>
    </row>
    <row r="15" spans="1:14" ht="17.55" x14ac:dyDescent="0.2">
      <c r="A15" s="228"/>
    </row>
  </sheetData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B1:M49"/>
  <sheetViews>
    <sheetView view="pageBreakPreview" zoomScaleNormal="100" zoomScaleSheetLayoutView="100" workbookViewId="0">
      <selection activeCell="B3" sqref="B3"/>
    </sheetView>
  </sheetViews>
  <sheetFormatPr defaultColWidth="9" defaultRowHeight="12" x14ac:dyDescent="0.2"/>
  <cols>
    <col min="1" max="1" width="2.88671875" style="3" customWidth="1"/>
    <col min="2" max="2" width="6.6640625" style="3" customWidth="1"/>
    <col min="3" max="3" width="10.6640625" style="3" customWidth="1"/>
    <col min="4" max="12" width="6.33203125" style="3" customWidth="1"/>
    <col min="13" max="13" width="6.44140625" style="2" customWidth="1"/>
    <col min="14" max="14" width="2.88671875" style="3" customWidth="1"/>
    <col min="15" max="16384" width="9" style="3"/>
  </cols>
  <sheetData>
    <row r="1" spans="2:13" ht="13.2" x14ac:dyDescent="0.2">
      <c r="B1" s="34" t="s">
        <v>99</v>
      </c>
      <c r="C1" s="34"/>
      <c r="D1" s="35"/>
      <c r="E1" s="34"/>
      <c r="F1" s="34"/>
      <c r="G1" s="34"/>
    </row>
    <row r="2" spans="2:13" ht="13.2" x14ac:dyDescent="0.2">
      <c r="B2" s="51" t="s">
        <v>106</v>
      </c>
      <c r="C2" s="1"/>
      <c r="D2" s="30"/>
      <c r="E2" s="1"/>
      <c r="F2" s="1"/>
      <c r="G2" s="1"/>
    </row>
    <row r="3" spans="2:13" x14ac:dyDescent="0.2">
      <c r="M3" s="7" t="s">
        <v>70</v>
      </c>
    </row>
    <row r="4" spans="2:13" ht="21" customHeight="1" x14ac:dyDescent="0.15">
      <c r="B4" s="5" t="s">
        <v>53</v>
      </c>
      <c r="C4" s="6" t="s">
        <v>52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12" t="s">
        <v>62</v>
      </c>
      <c r="M4" s="13" t="s">
        <v>66</v>
      </c>
    </row>
    <row r="5" spans="2:13" ht="10.5" customHeight="1" x14ac:dyDescent="0.2">
      <c r="B5" s="253" t="s">
        <v>54</v>
      </c>
      <c r="C5" s="31" t="s">
        <v>102</v>
      </c>
      <c r="D5" s="9"/>
      <c r="E5" s="36"/>
      <c r="F5" s="36"/>
      <c r="G5" s="36"/>
      <c r="H5" s="36"/>
      <c r="I5" s="36"/>
      <c r="J5" s="36"/>
      <c r="K5" s="36"/>
      <c r="L5" s="37"/>
      <c r="M5" s="38">
        <f>SUM(D5:L5)</f>
        <v>0</v>
      </c>
    </row>
    <row r="6" spans="2:13" ht="10.5" customHeight="1" x14ac:dyDescent="0.2">
      <c r="B6" s="254"/>
      <c r="C6" s="32" t="s">
        <v>103</v>
      </c>
      <c r="D6" s="11"/>
      <c r="E6" s="39"/>
      <c r="F6" s="39"/>
      <c r="G6" s="39"/>
      <c r="H6" s="39"/>
      <c r="I6" s="39"/>
      <c r="J6" s="39"/>
      <c r="K6" s="39"/>
      <c r="L6" s="40"/>
      <c r="M6" s="38">
        <f>SUM(D6:L6)</f>
        <v>0</v>
      </c>
    </row>
    <row r="7" spans="2:13" s="2" customFormat="1" ht="10.5" customHeight="1" x14ac:dyDescent="0.2">
      <c r="B7" s="255"/>
      <c r="C7" s="15" t="s">
        <v>49</v>
      </c>
      <c r="D7" s="19">
        <f>SUM(D5:D6)</f>
        <v>0</v>
      </c>
      <c r="E7" s="19">
        <f t="shared" ref="E7:M7" si="0">SUM(E5:E6)</f>
        <v>0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</row>
    <row r="8" spans="2:13" ht="10.5" customHeight="1" x14ac:dyDescent="0.2">
      <c r="B8" s="253" t="s">
        <v>55</v>
      </c>
      <c r="C8" s="31" t="s">
        <v>102</v>
      </c>
      <c r="D8" s="36"/>
      <c r="E8" s="9"/>
      <c r="F8" s="36"/>
      <c r="G8" s="36"/>
      <c r="H8" s="36"/>
      <c r="I8" s="36"/>
      <c r="J8" s="36"/>
      <c r="K8" s="36"/>
      <c r="L8" s="37"/>
      <c r="M8" s="38">
        <f>SUM(D8:L8)</f>
        <v>0</v>
      </c>
    </row>
    <row r="9" spans="2:13" ht="10.5" customHeight="1" x14ac:dyDescent="0.2">
      <c r="B9" s="254"/>
      <c r="C9" s="32" t="s">
        <v>103</v>
      </c>
      <c r="D9" s="39"/>
      <c r="E9" s="11"/>
      <c r="F9" s="39"/>
      <c r="G9" s="39"/>
      <c r="H9" s="39"/>
      <c r="I9" s="39"/>
      <c r="J9" s="39"/>
      <c r="K9" s="39"/>
      <c r="L9" s="40"/>
      <c r="M9" s="38">
        <f>SUM(D9:L9)</f>
        <v>0</v>
      </c>
    </row>
    <row r="10" spans="2:13" ht="10.5" customHeight="1" x14ac:dyDescent="0.2">
      <c r="B10" s="255"/>
      <c r="C10" s="15" t="s">
        <v>49</v>
      </c>
      <c r="D10" s="19">
        <f t="shared" ref="D10:M10" si="1">SUM(D8:D9)</f>
        <v>0</v>
      </c>
      <c r="E10" s="19">
        <f t="shared" si="1"/>
        <v>0</v>
      </c>
      <c r="F10" s="19">
        <f t="shared" si="1"/>
        <v>0</v>
      </c>
      <c r="G10" s="19">
        <f t="shared" si="1"/>
        <v>0</v>
      </c>
      <c r="H10" s="19">
        <f t="shared" si="1"/>
        <v>0</v>
      </c>
      <c r="I10" s="19">
        <f t="shared" si="1"/>
        <v>0</v>
      </c>
      <c r="J10" s="19">
        <f t="shared" si="1"/>
        <v>0</v>
      </c>
      <c r="K10" s="19">
        <f t="shared" si="1"/>
        <v>0</v>
      </c>
      <c r="L10" s="19">
        <f t="shared" si="1"/>
        <v>0</v>
      </c>
      <c r="M10" s="19">
        <f t="shared" si="1"/>
        <v>0</v>
      </c>
    </row>
    <row r="11" spans="2:13" ht="10.5" customHeight="1" x14ac:dyDescent="0.2">
      <c r="B11" s="253" t="s">
        <v>56</v>
      </c>
      <c r="C11" s="31" t="s">
        <v>102</v>
      </c>
      <c r="D11" s="36"/>
      <c r="E11" s="36">
        <v>0</v>
      </c>
      <c r="F11" s="9"/>
      <c r="G11" s="36">
        <v>0</v>
      </c>
      <c r="H11" s="36"/>
      <c r="I11" s="36"/>
      <c r="J11" s="36"/>
      <c r="K11" s="36"/>
      <c r="L11" s="37"/>
      <c r="M11" s="38">
        <v>1</v>
      </c>
    </row>
    <row r="12" spans="2:13" ht="10.5" customHeight="1" x14ac:dyDescent="0.2">
      <c r="B12" s="254"/>
      <c r="C12" s="32" t="s">
        <v>103</v>
      </c>
      <c r="D12" s="39"/>
      <c r="E12" s="39"/>
      <c r="F12" s="11"/>
      <c r="G12" s="39"/>
      <c r="H12" s="39"/>
      <c r="I12" s="39"/>
      <c r="J12" s="39"/>
      <c r="K12" s="39"/>
      <c r="L12" s="40"/>
      <c r="M12" s="41"/>
    </row>
    <row r="13" spans="2:13" ht="10.5" customHeight="1" x14ac:dyDescent="0.2">
      <c r="B13" s="255"/>
      <c r="C13" s="15" t="s">
        <v>49</v>
      </c>
      <c r="D13" s="19">
        <f t="shared" ref="D13:M13" si="2">SUM(D11:D12)</f>
        <v>0</v>
      </c>
      <c r="E13" s="19">
        <f t="shared" si="2"/>
        <v>0</v>
      </c>
      <c r="F13" s="19">
        <f t="shared" si="2"/>
        <v>0</v>
      </c>
      <c r="G13" s="19">
        <f t="shared" si="2"/>
        <v>0</v>
      </c>
      <c r="H13" s="19">
        <f t="shared" si="2"/>
        <v>0</v>
      </c>
      <c r="I13" s="19">
        <f t="shared" si="2"/>
        <v>0</v>
      </c>
      <c r="J13" s="19">
        <f t="shared" si="2"/>
        <v>0</v>
      </c>
      <c r="K13" s="19">
        <f t="shared" si="2"/>
        <v>0</v>
      </c>
      <c r="L13" s="19">
        <f t="shared" si="2"/>
        <v>0</v>
      </c>
      <c r="M13" s="19">
        <f t="shared" si="2"/>
        <v>1</v>
      </c>
    </row>
    <row r="14" spans="2:13" ht="10.5" customHeight="1" x14ac:dyDescent="0.2">
      <c r="B14" s="253" t="s">
        <v>57</v>
      </c>
      <c r="C14" s="31" t="s">
        <v>102</v>
      </c>
      <c r="D14" s="36"/>
      <c r="E14" s="36"/>
      <c r="F14" s="36">
        <v>1</v>
      </c>
      <c r="G14" s="9"/>
      <c r="H14" s="36">
        <v>2</v>
      </c>
      <c r="I14" s="36">
        <v>2</v>
      </c>
      <c r="J14" s="36">
        <v>2</v>
      </c>
      <c r="K14" s="36"/>
      <c r="L14" s="37">
        <v>1</v>
      </c>
      <c r="M14" s="38">
        <f>SUM(D14:L14)</f>
        <v>8</v>
      </c>
    </row>
    <row r="15" spans="2:13" ht="10.5" customHeight="1" x14ac:dyDescent="0.2">
      <c r="B15" s="254"/>
      <c r="C15" s="32" t="s">
        <v>103</v>
      </c>
      <c r="D15" s="39"/>
      <c r="E15" s="39"/>
      <c r="F15" s="39"/>
      <c r="G15" s="11"/>
      <c r="H15" s="39"/>
      <c r="I15" s="39"/>
      <c r="J15" s="39"/>
      <c r="K15" s="39"/>
      <c r="L15" s="40"/>
      <c r="M15" s="38">
        <f>SUM(D15:L15)</f>
        <v>0</v>
      </c>
    </row>
    <row r="16" spans="2:13" ht="10.5" customHeight="1" x14ac:dyDescent="0.2">
      <c r="B16" s="255"/>
      <c r="C16" s="15" t="s">
        <v>49</v>
      </c>
      <c r="D16" s="19">
        <f t="shared" ref="D16:M16" si="3">SUM(D14:D15)</f>
        <v>0</v>
      </c>
      <c r="E16" s="19">
        <f t="shared" si="3"/>
        <v>0</v>
      </c>
      <c r="F16" s="19">
        <f t="shared" si="3"/>
        <v>1</v>
      </c>
      <c r="G16" s="19">
        <f t="shared" si="3"/>
        <v>0</v>
      </c>
      <c r="H16" s="19">
        <f t="shared" si="3"/>
        <v>2</v>
      </c>
      <c r="I16" s="19">
        <f t="shared" si="3"/>
        <v>2</v>
      </c>
      <c r="J16" s="19">
        <f t="shared" si="3"/>
        <v>2</v>
      </c>
      <c r="K16" s="19">
        <f t="shared" si="3"/>
        <v>0</v>
      </c>
      <c r="L16" s="19">
        <f t="shared" si="3"/>
        <v>1</v>
      </c>
      <c r="M16" s="19">
        <f t="shared" si="3"/>
        <v>8</v>
      </c>
    </row>
    <row r="17" spans="2:13" ht="10.5" customHeight="1" x14ac:dyDescent="0.2">
      <c r="B17" s="253" t="s">
        <v>58</v>
      </c>
      <c r="C17" s="31" t="s">
        <v>102</v>
      </c>
      <c r="D17" s="36"/>
      <c r="E17" s="36"/>
      <c r="F17" s="36"/>
      <c r="G17" s="36"/>
      <c r="H17" s="9"/>
      <c r="I17" s="36"/>
      <c r="J17" s="36"/>
      <c r="K17" s="36"/>
      <c r="L17" s="37"/>
      <c r="M17" s="38">
        <f>SUM(D17:L17)</f>
        <v>0</v>
      </c>
    </row>
    <row r="18" spans="2:13" ht="10.5" customHeight="1" x14ac:dyDescent="0.2">
      <c r="B18" s="254"/>
      <c r="C18" s="32" t="s">
        <v>103</v>
      </c>
      <c r="D18" s="39"/>
      <c r="E18" s="39"/>
      <c r="F18" s="39"/>
      <c r="G18" s="39"/>
      <c r="H18" s="11"/>
      <c r="I18" s="39"/>
      <c r="J18" s="39"/>
      <c r="K18" s="39"/>
      <c r="L18" s="40"/>
      <c r="M18" s="38">
        <f>SUM(D18:L18)</f>
        <v>0</v>
      </c>
    </row>
    <row r="19" spans="2:13" ht="10.5" customHeight="1" x14ac:dyDescent="0.2">
      <c r="B19" s="255"/>
      <c r="C19" s="15" t="s">
        <v>49</v>
      </c>
      <c r="D19" s="19">
        <f t="shared" ref="D19:M19" si="4">SUM(D17:D18)</f>
        <v>0</v>
      </c>
      <c r="E19" s="19">
        <f t="shared" si="4"/>
        <v>0</v>
      </c>
      <c r="F19" s="19">
        <f t="shared" si="4"/>
        <v>0</v>
      </c>
      <c r="G19" s="19">
        <f t="shared" si="4"/>
        <v>0</v>
      </c>
      <c r="H19" s="19">
        <f t="shared" si="4"/>
        <v>0</v>
      </c>
      <c r="I19" s="19">
        <f t="shared" si="4"/>
        <v>0</v>
      </c>
      <c r="J19" s="19">
        <f t="shared" si="4"/>
        <v>0</v>
      </c>
      <c r="K19" s="19">
        <f t="shared" si="4"/>
        <v>0</v>
      </c>
      <c r="L19" s="19">
        <f t="shared" si="4"/>
        <v>0</v>
      </c>
      <c r="M19" s="19">
        <f t="shared" si="4"/>
        <v>0</v>
      </c>
    </row>
    <row r="20" spans="2:13" ht="10.5" customHeight="1" x14ac:dyDescent="0.2">
      <c r="B20" s="253" t="s">
        <v>59</v>
      </c>
      <c r="C20" s="31" t="s">
        <v>102</v>
      </c>
      <c r="D20" s="36"/>
      <c r="E20" s="36"/>
      <c r="F20" s="36"/>
      <c r="G20" s="36"/>
      <c r="H20" s="36"/>
      <c r="I20" s="9"/>
      <c r="J20" s="36"/>
      <c r="K20" s="36"/>
      <c r="L20" s="37"/>
      <c r="M20" s="38">
        <f>SUM(D20:L20)</f>
        <v>0</v>
      </c>
    </row>
    <row r="21" spans="2:13" ht="10.5" customHeight="1" x14ac:dyDescent="0.2">
      <c r="B21" s="254"/>
      <c r="C21" s="32" t="s">
        <v>103</v>
      </c>
      <c r="D21" s="39"/>
      <c r="E21" s="39"/>
      <c r="F21" s="39"/>
      <c r="G21" s="39"/>
      <c r="H21" s="39"/>
      <c r="I21" s="11"/>
      <c r="J21" s="39"/>
      <c r="K21" s="39"/>
      <c r="L21" s="40"/>
      <c r="M21" s="38">
        <f>SUM(D21:L21)</f>
        <v>0</v>
      </c>
    </row>
    <row r="22" spans="2:13" ht="10.5" customHeight="1" x14ac:dyDescent="0.2">
      <c r="B22" s="255"/>
      <c r="C22" s="15" t="s">
        <v>49</v>
      </c>
      <c r="D22" s="19">
        <f t="shared" ref="D22:M22" si="5">SUM(D20:D21)</f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</row>
    <row r="23" spans="2:13" ht="10.5" customHeight="1" x14ac:dyDescent="0.2">
      <c r="B23" s="253" t="s">
        <v>60</v>
      </c>
      <c r="C23" s="31" t="s">
        <v>102</v>
      </c>
      <c r="D23" s="36"/>
      <c r="E23" s="36"/>
      <c r="F23" s="36"/>
      <c r="G23" s="36"/>
      <c r="H23" s="36"/>
      <c r="I23" s="36"/>
      <c r="J23" s="9"/>
      <c r="K23" s="36"/>
      <c r="L23" s="37"/>
      <c r="M23" s="38">
        <f>SUM(D23:L23)</f>
        <v>0</v>
      </c>
    </row>
    <row r="24" spans="2:13" ht="10.5" customHeight="1" x14ac:dyDescent="0.2">
      <c r="B24" s="254"/>
      <c r="C24" s="32" t="s">
        <v>103</v>
      </c>
      <c r="D24" s="39"/>
      <c r="E24" s="39"/>
      <c r="F24" s="39"/>
      <c r="G24" s="39"/>
      <c r="H24" s="39"/>
      <c r="I24" s="39"/>
      <c r="J24" s="11"/>
      <c r="K24" s="39"/>
      <c r="L24" s="40"/>
      <c r="M24" s="38">
        <f>SUM(D24:L24)</f>
        <v>0</v>
      </c>
    </row>
    <row r="25" spans="2:13" ht="10.5" customHeight="1" x14ac:dyDescent="0.2">
      <c r="B25" s="255"/>
      <c r="C25" s="15" t="s">
        <v>49</v>
      </c>
      <c r="D25" s="19">
        <f t="shared" ref="D25:M25" si="6">SUM(D23:D24)</f>
        <v>0</v>
      </c>
      <c r="E25" s="19">
        <f t="shared" si="6"/>
        <v>0</v>
      </c>
      <c r="F25" s="19">
        <f t="shared" si="6"/>
        <v>0</v>
      </c>
      <c r="G25" s="19">
        <f t="shared" si="6"/>
        <v>0</v>
      </c>
      <c r="H25" s="19">
        <f t="shared" si="6"/>
        <v>0</v>
      </c>
      <c r="I25" s="19">
        <f t="shared" si="6"/>
        <v>0</v>
      </c>
      <c r="J25" s="19">
        <f t="shared" si="6"/>
        <v>0</v>
      </c>
      <c r="K25" s="19">
        <f t="shared" si="6"/>
        <v>0</v>
      </c>
      <c r="L25" s="19">
        <f t="shared" si="6"/>
        <v>0</v>
      </c>
      <c r="M25" s="19">
        <f t="shared" si="6"/>
        <v>0</v>
      </c>
    </row>
    <row r="26" spans="2:13" ht="10.5" customHeight="1" x14ac:dyDescent="0.2">
      <c r="B26" s="253" t="s">
        <v>61</v>
      </c>
      <c r="C26" s="31" t="s">
        <v>102</v>
      </c>
      <c r="D26" s="36"/>
      <c r="E26" s="36"/>
      <c r="F26" s="36"/>
      <c r="G26" s="36"/>
      <c r="H26" s="36"/>
      <c r="I26" s="36"/>
      <c r="J26" s="36">
        <v>0</v>
      </c>
      <c r="K26" s="9"/>
      <c r="L26" s="37"/>
      <c r="M26" s="38">
        <f>SUM(D26:L26)</f>
        <v>0</v>
      </c>
    </row>
    <row r="27" spans="2:13" ht="10.5" customHeight="1" x14ac:dyDescent="0.2">
      <c r="B27" s="254"/>
      <c r="C27" s="32" t="s">
        <v>103</v>
      </c>
      <c r="D27" s="39"/>
      <c r="E27" s="39"/>
      <c r="F27" s="39"/>
      <c r="G27" s="39"/>
      <c r="H27" s="39"/>
      <c r="I27" s="39"/>
      <c r="J27" s="39"/>
      <c r="K27" s="11"/>
      <c r="L27" s="40"/>
      <c r="M27" s="38">
        <f>SUM(D27:L27)</f>
        <v>0</v>
      </c>
    </row>
    <row r="28" spans="2:13" ht="10.5" customHeight="1" x14ac:dyDescent="0.2">
      <c r="B28" s="255"/>
      <c r="C28" s="15" t="s">
        <v>49</v>
      </c>
      <c r="D28" s="19">
        <f t="shared" ref="D28:M28" si="7">SUM(D26:D27)</f>
        <v>0</v>
      </c>
      <c r="E28" s="19">
        <f t="shared" si="7"/>
        <v>0</v>
      </c>
      <c r="F28" s="19">
        <f t="shared" si="7"/>
        <v>0</v>
      </c>
      <c r="G28" s="19">
        <f t="shared" si="7"/>
        <v>0</v>
      </c>
      <c r="H28" s="19">
        <f t="shared" si="7"/>
        <v>0</v>
      </c>
      <c r="I28" s="19">
        <f t="shared" si="7"/>
        <v>0</v>
      </c>
      <c r="J28" s="19">
        <f t="shared" si="7"/>
        <v>0</v>
      </c>
      <c r="K28" s="19">
        <f t="shared" si="7"/>
        <v>0</v>
      </c>
      <c r="L28" s="19">
        <f t="shared" si="7"/>
        <v>0</v>
      </c>
      <c r="M28" s="19">
        <f t="shared" si="7"/>
        <v>0</v>
      </c>
    </row>
    <row r="29" spans="2:13" ht="10.5" customHeight="1" x14ac:dyDescent="0.2">
      <c r="B29" s="253" t="s">
        <v>62</v>
      </c>
      <c r="C29" s="31" t="s">
        <v>102</v>
      </c>
      <c r="D29" s="36"/>
      <c r="E29" s="36"/>
      <c r="F29" s="36"/>
      <c r="G29" s="36"/>
      <c r="H29" s="36"/>
      <c r="I29" s="36"/>
      <c r="J29" s="36"/>
      <c r="K29" s="36"/>
      <c r="L29" s="17"/>
      <c r="M29" s="38">
        <f>SUM(D29:L29)</f>
        <v>0</v>
      </c>
    </row>
    <row r="30" spans="2:13" ht="10.5" customHeight="1" x14ac:dyDescent="0.2">
      <c r="B30" s="254"/>
      <c r="C30" s="32" t="s">
        <v>103</v>
      </c>
      <c r="D30" s="39"/>
      <c r="E30" s="39"/>
      <c r="F30" s="39"/>
      <c r="G30" s="39"/>
      <c r="H30" s="39"/>
      <c r="I30" s="39"/>
      <c r="J30" s="39"/>
      <c r="K30" s="39"/>
      <c r="L30" s="18"/>
      <c r="M30" s="38">
        <f>SUM(D30:L30)</f>
        <v>0</v>
      </c>
    </row>
    <row r="31" spans="2:13" ht="10.5" customHeight="1" thickBot="1" x14ac:dyDescent="0.25">
      <c r="B31" s="254"/>
      <c r="C31" s="16" t="s">
        <v>49</v>
      </c>
      <c r="D31" s="19">
        <f t="shared" ref="D31:M31" si="8">SUM(D29:D30)</f>
        <v>0</v>
      </c>
      <c r="E31" s="19">
        <f t="shared" si="8"/>
        <v>0</v>
      </c>
      <c r="F31" s="19">
        <f t="shared" si="8"/>
        <v>0</v>
      </c>
      <c r="G31" s="19">
        <f t="shared" si="8"/>
        <v>0</v>
      </c>
      <c r="H31" s="19">
        <f t="shared" si="8"/>
        <v>0</v>
      </c>
      <c r="I31" s="19">
        <f t="shared" si="8"/>
        <v>0</v>
      </c>
      <c r="J31" s="19">
        <f t="shared" si="8"/>
        <v>0</v>
      </c>
      <c r="K31" s="19">
        <f t="shared" si="8"/>
        <v>0</v>
      </c>
      <c r="L31" s="19">
        <f t="shared" si="8"/>
        <v>0</v>
      </c>
      <c r="M31" s="19">
        <f t="shared" si="8"/>
        <v>0</v>
      </c>
    </row>
    <row r="32" spans="2:13" ht="10.5" customHeight="1" thickTop="1" x14ac:dyDescent="0.2">
      <c r="B32" s="256" t="s">
        <v>67</v>
      </c>
      <c r="C32" s="31" t="s">
        <v>102</v>
      </c>
      <c r="D32" s="42">
        <f>D8+D11+D14+D17+D20+D23+D26+D29</f>
        <v>0</v>
      </c>
      <c r="E32" s="42">
        <f t="shared" ref="E32:L33" si="9">E8+E11+E14+E17+E20+E23+E26+E29</f>
        <v>0</v>
      </c>
      <c r="F32" s="42">
        <f t="shared" si="9"/>
        <v>1</v>
      </c>
      <c r="G32" s="42">
        <f t="shared" si="9"/>
        <v>0</v>
      </c>
      <c r="H32" s="42">
        <f t="shared" si="9"/>
        <v>2</v>
      </c>
      <c r="I32" s="42">
        <f t="shared" si="9"/>
        <v>2</v>
      </c>
      <c r="J32" s="42">
        <f t="shared" si="9"/>
        <v>2</v>
      </c>
      <c r="K32" s="42">
        <f t="shared" si="9"/>
        <v>0</v>
      </c>
      <c r="L32" s="42">
        <f t="shared" si="9"/>
        <v>1</v>
      </c>
      <c r="M32" s="38">
        <f>SUM(D32:L32)</f>
        <v>8</v>
      </c>
    </row>
    <row r="33" spans="2:13" ht="10.5" customHeight="1" x14ac:dyDescent="0.2">
      <c r="B33" s="257"/>
      <c r="C33" s="32" t="s">
        <v>103</v>
      </c>
      <c r="D33" s="52">
        <f>D9+D12+D15+D18+D21+D24+D27+D30</f>
        <v>0</v>
      </c>
      <c r="E33" s="52">
        <f t="shared" si="9"/>
        <v>0</v>
      </c>
      <c r="F33" s="52">
        <f t="shared" si="9"/>
        <v>0</v>
      </c>
      <c r="G33" s="52">
        <f t="shared" si="9"/>
        <v>0</v>
      </c>
      <c r="H33" s="52">
        <f t="shared" si="9"/>
        <v>0</v>
      </c>
      <c r="I33" s="52">
        <f t="shared" si="9"/>
        <v>0</v>
      </c>
      <c r="J33" s="52">
        <f t="shared" si="9"/>
        <v>0</v>
      </c>
      <c r="K33" s="52">
        <f t="shared" si="9"/>
        <v>0</v>
      </c>
      <c r="L33" s="52">
        <f t="shared" si="9"/>
        <v>0</v>
      </c>
      <c r="M33" s="53">
        <f>SUM(D33:L33)</f>
        <v>0</v>
      </c>
    </row>
    <row r="34" spans="2:13" ht="10.5" customHeight="1" x14ac:dyDescent="0.2">
      <c r="B34" s="258"/>
      <c r="C34" s="15" t="s">
        <v>49</v>
      </c>
      <c r="D34" s="19">
        <f t="shared" ref="D34:M34" si="10">SUM(D32:D33)</f>
        <v>0</v>
      </c>
      <c r="E34" s="19">
        <f t="shared" si="10"/>
        <v>0</v>
      </c>
      <c r="F34" s="19">
        <f t="shared" si="10"/>
        <v>1</v>
      </c>
      <c r="G34" s="19">
        <f t="shared" si="10"/>
        <v>0</v>
      </c>
      <c r="H34" s="19">
        <f t="shared" si="10"/>
        <v>2</v>
      </c>
      <c r="I34" s="19">
        <f t="shared" si="10"/>
        <v>2</v>
      </c>
      <c r="J34" s="19">
        <f t="shared" si="10"/>
        <v>2</v>
      </c>
      <c r="K34" s="19">
        <f t="shared" si="10"/>
        <v>0</v>
      </c>
      <c r="L34" s="19">
        <f t="shared" si="10"/>
        <v>1</v>
      </c>
      <c r="M34" s="19">
        <f t="shared" si="10"/>
        <v>8</v>
      </c>
    </row>
    <row r="36" spans="2:13" x14ac:dyDescent="0.2">
      <c r="C36" s="3" t="s">
        <v>104</v>
      </c>
    </row>
    <row r="37" spans="2:13" x14ac:dyDescent="0.2">
      <c r="C37" s="251" t="s">
        <v>48</v>
      </c>
      <c r="D37" s="249" t="s">
        <v>102</v>
      </c>
      <c r="E37" s="250"/>
      <c r="F37" s="249" t="s">
        <v>103</v>
      </c>
      <c r="G37" s="250"/>
      <c r="K37" s="2"/>
      <c r="M37" s="3"/>
    </row>
    <row r="38" spans="2:13" x14ac:dyDescent="0.2">
      <c r="C38" s="252"/>
      <c r="D38" s="23" t="s">
        <v>68</v>
      </c>
      <c r="E38" s="24" t="s">
        <v>69</v>
      </c>
      <c r="F38" s="25" t="s">
        <v>68</v>
      </c>
      <c r="G38" s="26" t="s">
        <v>69</v>
      </c>
      <c r="K38" s="2"/>
      <c r="M38" s="3"/>
    </row>
    <row r="39" spans="2:13" s="14" customFormat="1" ht="18" customHeight="1" x14ac:dyDescent="0.2">
      <c r="C39" s="33" t="s">
        <v>105</v>
      </c>
      <c r="D39" s="47">
        <v>2326.25</v>
      </c>
      <c r="E39" s="48">
        <v>2</v>
      </c>
      <c r="F39" s="47">
        <v>0</v>
      </c>
      <c r="G39" s="48">
        <v>0</v>
      </c>
    </row>
    <row r="41" spans="2:13" s="14" customFormat="1" ht="12.75" customHeight="1" x14ac:dyDescent="0.2">
      <c r="C41" s="3"/>
      <c r="D41" s="3"/>
      <c r="E41" s="3"/>
      <c r="F41" s="3"/>
      <c r="G41" s="3"/>
      <c r="H41" s="3"/>
      <c r="I41" s="3"/>
    </row>
    <row r="42" spans="2:13" s="14" customFormat="1" ht="12.75" customHeight="1" x14ac:dyDescent="0.2">
      <c r="C42" s="3" t="s">
        <v>100</v>
      </c>
      <c r="D42" s="3"/>
      <c r="E42" s="3"/>
      <c r="F42" s="3"/>
      <c r="G42" s="3"/>
      <c r="H42" s="3"/>
      <c r="I42" s="3"/>
    </row>
    <row r="43" spans="2:13" s="14" customFormat="1" ht="12.75" customHeight="1" x14ac:dyDescent="0.2">
      <c r="C43" s="251" t="s">
        <v>48</v>
      </c>
      <c r="D43" s="249" t="s">
        <v>63</v>
      </c>
      <c r="E43" s="250"/>
      <c r="F43" s="249" t="s">
        <v>64</v>
      </c>
      <c r="G43" s="250"/>
      <c r="H43" s="249" t="s">
        <v>65</v>
      </c>
      <c r="I43" s="250"/>
    </row>
    <row r="44" spans="2:13" s="14" customFormat="1" ht="12.75" customHeight="1" x14ac:dyDescent="0.2">
      <c r="C44" s="252"/>
      <c r="D44" s="23" t="s">
        <v>68</v>
      </c>
      <c r="E44" s="24" t="s">
        <v>69</v>
      </c>
      <c r="F44" s="25" t="s">
        <v>68</v>
      </c>
      <c r="G44" s="26" t="s">
        <v>69</v>
      </c>
      <c r="H44" s="25" t="s">
        <v>68</v>
      </c>
      <c r="I44" s="26" t="s">
        <v>69</v>
      </c>
    </row>
    <row r="45" spans="2:13" s="14" customFormat="1" ht="12.75" customHeight="1" x14ac:dyDescent="0.2">
      <c r="C45" s="33" t="s">
        <v>17</v>
      </c>
      <c r="D45" s="47">
        <v>57.7</v>
      </c>
      <c r="E45" s="48">
        <v>16</v>
      </c>
      <c r="F45" s="47">
        <v>115</v>
      </c>
      <c r="G45" s="48">
        <v>1</v>
      </c>
      <c r="H45" s="47">
        <v>0</v>
      </c>
      <c r="I45" s="48">
        <v>0</v>
      </c>
    </row>
    <row r="46" spans="2:13" x14ac:dyDescent="0.2">
      <c r="C46" s="27" t="s">
        <v>16</v>
      </c>
      <c r="D46" s="49">
        <v>44.7</v>
      </c>
      <c r="E46" s="50">
        <v>12</v>
      </c>
      <c r="F46" s="49">
        <v>259</v>
      </c>
      <c r="G46" s="50">
        <v>4</v>
      </c>
      <c r="H46" s="49">
        <v>0</v>
      </c>
      <c r="I46" s="50">
        <v>0</v>
      </c>
    </row>
    <row r="47" spans="2:13" x14ac:dyDescent="0.2">
      <c r="C47" s="27" t="s">
        <v>15</v>
      </c>
      <c r="D47" s="49">
        <v>20.8</v>
      </c>
      <c r="E47" s="50">
        <v>15</v>
      </c>
      <c r="F47" s="49">
        <v>1213.5999999999999</v>
      </c>
      <c r="G47" s="50">
        <v>4</v>
      </c>
      <c r="H47" s="49">
        <v>0</v>
      </c>
      <c r="I47" s="50">
        <v>0</v>
      </c>
    </row>
    <row r="48" spans="2:13" x14ac:dyDescent="0.2">
      <c r="C48" s="27" t="s">
        <v>14</v>
      </c>
      <c r="D48" s="49">
        <v>35.1</v>
      </c>
      <c r="E48" s="50">
        <v>12</v>
      </c>
      <c r="F48" s="49">
        <v>7363</v>
      </c>
      <c r="G48" s="50">
        <v>29</v>
      </c>
      <c r="H48" s="49">
        <v>0</v>
      </c>
      <c r="I48" s="50">
        <v>0</v>
      </c>
    </row>
    <row r="49" spans="3:9" x14ac:dyDescent="0.2">
      <c r="C49" s="27" t="s">
        <v>13</v>
      </c>
      <c r="D49" s="49">
        <v>164.5</v>
      </c>
      <c r="E49" s="50">
        <v>5</v>
      </c>
      <c r="F49" s="49">
        <v>65175.6</v>
      </c>
      <c r="G49" s="50">
        <v>44</v>
      </c>
      <c r="H49" s="49">
        <v>0</v>
      </c>
      <c r="I49" s="50">
        <v>0</v>
      </c>
    </row>
  </sheetData>
  <mergeCells count="17">
    <mergeCell ref="B20:B22"/>
    <mergeCell ref="B5:B7"/>
    <mergeCell ref="B8:B10"/>
    <mergeCell ref="B11:B13"/>
    <mergeCell ref="B14:B16"/>
    <mergeCell ref="B17:B19"/>
    <mergeCell ref="B23:B25"/>
    <mergeCell ref="B26:B28"/>
    <mergeCell ref="B29:B31"/>
    <mergeCell ref="B32:B34"/>
    <mergeCell ref="C43:C44"/>
    <mergeCell ref="F43:G43"/>
    <mergeCell ref="H43:I43"/>
    <mergeCell ref="C37:C38"/>
    <mergeCell ref="D37:E37"/>
    <mergeCell ref="F37:G37"/>
    <mergeCell ref="D43:E43"/>
  </mergeCells>
  <phoneticPr fontId="1"/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P24_利用状況(当該年度) </vt:lpstr>
      <vt:lpstr>P26_利用状況(過去10年間)</vt:lpstr>
      <vt:lpstr>P28_取引別の連系線利用状況(当該年度) </vt:lpstr>
      <vt:lpstr>P28_取引別の連系線利用状況 (過去10年間)</vt:lpstr>
      <vt:lpstr>P29_連系線作業停止状況(当該年度) </vt:lpstr>
      <vt:lpstr>P30_連系線作業停止状況(過去10年間) </vt:lpstr>
      <vt:lpstr>P31_連系線故障状況(当該年度・過去10年間) </vt:lpstr>
      <vt:lpstr>P32_マージン使用実績（当該年度・過去実績)</vt:lpstr>
      <vt:lpstr>融通指示実績 </vt:lpstr>
      <vt:lpstr>全国融通実績（前年・５年）使用しない</vt:lpstr>
      <vt:lpstr>'P32_マージン使用実績（当該年度・過去実績)'!_Toc457902858</vt:lpstr>
      <vt:lpstr>'P24_利用状況(当該年度) '!Print_Area</vt:lpstr>
      <vt:lpstr>'P26_利用状況(過去10年間)'!Print_Area</vt:lpstr>
      <vt:lpstr>'P28_取引別の連系線利用状況 (過去10年間)'!Print_Area</vt:lpstr>
      <vt:lpstr>'P28_取引別の連系線利用状況(当該年度) '!Print_Area</vt:lpstr>
      <vt:lpstr>'P29_連系線作業停止状況(当該年度) '!Print_Area</vt:lpstr>
      <vt:lpstr>'P30_連系線作業停止状況(過去10年間) '!Print_Area</vt:lpstr>
      <vt:lpstr>'P31_連系線故障状況(当該年度・過去10年間) '!Print_Area</vt:lpstr>
      <vt:lpstr>'全国融通実績（前年・５年）使用しない'!Print_Area</vt:lpstr>
      <vt:lpstr>'融通指示実績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2019-05-30T02:10:08Z</cp:lastPrinted>
  <dcterms:created xsi:type="dcterms:W3CDTF">2015-06-02T07:31:53Z</dcterms:created>
  <dcterms:modified xsi:type="dcterms:W3CDTF">2023-09-05T02:44:35Z</dcterms:modified>
</cp:coreProperties>
</file>