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defaultThemeVersion="124226"/>
  <xr:revisionPtr revIDLastSave="0" documentId="13_ncr:1_{2F4027D1-8123-4009-BDD6-5287D3AB60DF}" xr6:coauthVersionLast="36" xr6:coauthVersionMax="47" xr10:uidLastSave="{00000000-0000-0000-0000-000000000000}"/>
  <bookViews>
    <workbookView xWindow="-105" yWindow="-105" windowWidth="23250" windowHeight="12570" tabRatio="820" xr2:uid="{00000000-000D-0000-FFFF-FFFF00000000}"/>
  </bookViews>
  <sheets>
    <sheet name="評価項目一覧" sheetId="24" r:id="rId1"/>
  </sheets>
  <definedNames>
    <definedName name="_xlnm._FilterDatabase" localSheetId="0" hidden="1">評価項目一覧!$A$4:$L$104</definedName>
    <definedName name="_xlnm.Print_Area" localSheetId="0">評価項目一覧!$A$1:$L$104</definedName>
    <definedName name="_xlnm.Print_Titles" localSheetId="0">評価項目一覧!$2:$4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03" i="24" l="1"/>
  <c r="I101" i="24"/>
  <c r="H101" i="24"/>
  <c r="G100" i="24"/>
  <c r="G99" i="24"/>
  <c r="G98" i="24"/>
  <c r="G97" i="24"/>
  <c r="G95" i="24"/>
  <c r="G93" i="24"/>
  <c r="G92" i="24"/>
  <c r="G90" i="24"/>
  <c r="G89" i="24"/>
  <c r="G87" i="24"/>
  <c r="G85" i="24"/>
  <c r="G83" i="24"/>
  <c r="G82" i="24"/>
  <c r="G80" i="24"/>
  <c r="G79" i="24"/>
  <c r="G78" i="24"/>
  <c r="G77" i="24"/>
  <c r="G75" i="24"/>
  <c r="G74" i="24"/>
  <c r="G73" i="24"/>
  <c r="I71" i="24"/>
  <c r="H71" i="24"/>
  <c r="G70" i="24"/>
  <c r="G69" i="24"/>
  <c r="G68" i="24"/>
  <c r="G67" i="24"/>
  <c r="G66" i="24"/>
  <c r="G64" i="24"/>
  <c r="G63" i="24"/>
  <c r="G62" i="24"/>
  <c r="G61" i="24"/>
  <c r="I59" i="24"/>
  <c r="H59" i="24"/>
  <c r="G58" i="24"/>
  <c r="I56" i="24"/>
  <c r="H56" i="24"/>
  <c r="G55" i="24"/>
  <c r="G54" i="24"/>
  <c r="G53" i="24"/>
  <c r="G52" i="24"/>
  <c r="I50" i="24"/>
  <c r="H50" i="24"/>
  <c r="G49" i="24"/>
  <c r="G48" i="24"/>
  <c r="G47" i="24"/>
  <c r="G46" i="24"/>
  <c r="G44" i="24"/>
  <c r="G42" i="24"/>
  <c r="G40" i="24"/>
  <c r="G39" i="24"/>
  <c r="G37" i="24"/>
  <c r="G36" i="24"/>
  <c r="G34" i="24"/>
  <c r="I32" i="24"/>
  <c r="H32" i="24"/>
  <c r="G31" i="24"/>
  <c r="G30" i="24"/>
  <c r="G29" i="24"/>
  <c r="G27" i="24"/>
  <c r="G25" i="24"/>
  <c r="G23" i="24"/>
  <c r="G22" i="24"/>
  <c r="G20" i="24"/>
  <c r="I18" i="24"/>
  <c r="H18" i="24"/>
  <c r="G17" i="24"/>
  <c r="G16" i="24"/>
  <c r="G14" i="24"/>
  <c r="G13" i="24"/>
  <c r="G12" i="24"/>
  <c r="G10" i="24"/>
  <c r="G8" i="24"/>
  <c r="G9" i="24"/>
  <c r="G7" i="24"/>
  <c r="I5" i="24"/>
  <c r="H5" i="24"/>
  <c r="G101" i="24" l="1"/>
  <c r="G56" i="24"/>
  <c r="G59" i="24"/>
  <c r="G50" i="24"/>
  <c r="G32" i="24"/>
  <c r="G71" i="24"/>
  <c r="G18" i="24"/>
  <c r="I104" i="24"/>
  <c r="H104" i="24"/>
  <c r="G5" i="24"/>
  <c r="G104" i="24" l="1"/>
</calcChain>
</file>

<file path=xl/sharedStrings.xml><?xml version="1.0" encoding="utf-8"?>
<sst xmlns="http://schemas.openxmlformats.org/spreadsheetml/2006/main" count="390" uniqueCount="300">
  <si>
    <t>大項目</t>
  </si>
  <si>
    <t>小項目</t>
  </si>
  <si>
    <t>加 点</t>
  </si>
  <si>
    <t>基礎点</t>
  </si>
  <si>
    <t>必須</t>
  </si>
  <si>
    <t>中項目</t>
    <phoneticPr fontId="3"/>
  </si>
  <si>
    <t xml:space="preserve">加点 </t>
    <phoneticPr fontId="3"/>
  </si>
  <si>
    <t>基礎点</t>
    <phoneticPr fontId="3"/>
  </si>
  <si>
    <t>合計</t>
    <phoneticPr fontId="3"/>
  </si>
  <si>
    <t>得点配分</t>
    <phoneticPr fontId="3"/>
  </si>
  <si>
    <t>提案書 頁番号</t>
    <phoneticPr fontId="3"/>
  </si>
  <si>
    <t>評価基準</t>
    <phoneticPr fontId="3"/>
  </si>
  <si>
    <t>評価区分</t>
    <phoneticPr fontId="3"/>
  </si>
  <si>
    <t>評価項目</t>
    <rPh sb="0" eb="2">
      <t>ヒョウカ</t>
    </rPh>
    <rPh sb="2" eb="4">
      <t>コウモク</t>
    </rPh>
    <phoneticPr fontId="3"/>
  </si>
  <si>
    <t>1.1.1</t>
    <phoneticPr fontId="3"/>
  </si>
  <si>
    <t>1.2.1</t>
    <phoneticPr fontId="3"/>
  </si>
  <si>
    <t>1.1 背景・目的</t>
    <rPh sb="4" eb="6">
      <t>ハイケイ</t>
    </rPh>
    <rPh sb="7" eb="9">
      <t>モクテキ</t>
    </rPh>
    <phoneticPr fontId="3"/>
  </si>
  <si>
    <t>2.1 機能要件</t>
    <rPh sb="4" eb="6">
      <t>キノウ</t>
    </rPh>
    <rPh sb="6" eb="8">
      <t>ヨウケン</t>
    </rPh>
    <phoneticPr fontId="3"/>
  </si>
  <si>
    <t>2.1.1</t>
    <phoneticPr fontId="3"/>
  </si>
  <si>
    <t>2.2.1</t>
    <phoneticPr fontId="3"/>
  </si>
  <si>
    <t>任意</t>
    <rPh sb="0" eb="2">
      <t>ニンイ</t>
    </rPh>
    <phoneticPr fontId="3"/>
  </si>
  <si>
    <t>3.1.1</t>
    <phoneticPr fontId="3"/>
  </si>
  <si>
    <t>2.2 画面要件</t>
    <rPh sb="4" eb="6">
      <t>ガメン</t>
    </rPh>
    <rPh sb="6" eb="8">
      <t>ヨウケン</t>
    </rPh>
    <phoneticPr fontId="3"/>
  </si>
  <si>
    <t>2.3 帳票要件</t>
    <rPh sb="4" eb="6">
      <t>チョウヒョウ</t>
    </rPh>
    <rPh sb="6" eb="8">
      <t>ヨウケン</t>
    </rPh>
    <phoneticPr fontId="3"/>
  </si>
  <si>
    <t>2.3.1</t>
    <phoneticPr fontId="3"/>
  </si>
  <si>
    <t>1.2.2</t>
    <phoneticPr fontId="3"/>
  </si>
  <si>
    <t>必須</t>
    <phoneticPr fontId="3"/>
  </si>
  <si>
    <t>合計</t>
    <rPh sb="0" eb="2">
      <t>ゴウケイ</t>
    </rPh>
    <phoneticPr fontId="3"/>
  </si>
  <si>
    <t>1.3 開発手法</t>
    <rPh sb="4" eb="6">
      <t>カイハツ</t>
    </rPh>
    <rPh sb="6" eb="8">
      <t>シュホウ</t>
    </rPh>
    <phoneticPr fontId="3"/>
  </si>
  <si>
    <t>5.1.1</t>
    <phoneticPr fontId="3"/>
  </si>
  <si>
    <t>7.1.1</t>
    <phoneticPr fontId="3"/>
  </si>
  <si>
    <t>・本調達の背景・目的を理解したうえで、目的が電力広域的運営推進機関（以下「本機関」という。）の目的と合致しているか。</t>
    <phoneticPr fontId="3"/>
  </si>
  <si>
    <t>1.2.3</t>
    <phoneticPr fontId="3"/>
  </si>
  <si>
    <t>1.3.1</t>
    <phoneticPr fontId="3"/>
  </si>
  <si>
    <t>・採択するクラウド環境の採択理由を明確に記載しているか。</t>
    <rPh sb="1" eb="3">
      <t>サイタク</t>
    </rPh>
    <rPh sb="9" eb="11">
      <t>カンキョウ</t>
    </rPh>
    <rPh sb="12" eb="14">
      <t>サイタク</t>
    </rPh>
    <rPh sb="14" eb="16">
      <t>リユウ</t>
    </rPh>
    <rPh sb="17" eb="19">
      <t>メイカク</t>
    </rPh>
    <rPh sb="20" eb="22">
      <t>キサイ</t>
    </rPh>
    <phoneticPr fontId="3"/>
  </si>
  <si>
    <t>3.2.1</t>
    <phoneticPr fontId="3"/>
  </si>
  <si>
    <t>3.3.1</t>
    <phoneticPr fontId="3"/>
  </si>
  <si>
    <t>3.4.1</t>
    <phoneticPr fontId="3"/>
  </si>
  <si>
    <t>3.5.1</t>
    <phoneticPr fontId="3"/>
  </si>
  <si>
    <t>7.2.1</t>
    <phoneticPr fontId="3"/>
  </si>
  <si>
    <t>・本調達の開発方式及び開発手法を理解したうえで、開発手法を記載しているか。</t>
    <rPh sb="5" eb="7">
      <t>カイハツ</t>
    </rPh>
    <rPh sb="7" eb="9">
      <t>ホウシキ</t>
    </rPh>
    <rPh sb="9" eb="10">
      <t>オヨ</t>
    </rPh>
    <rPh sb="11" eb="13">
      <t>カイハツ</t>
    </rPh>
    <rPh sb="13" eb="15">
      <t>シュホウ</t>
    </rPh>
    <rPh sb="24" eb="26">
      <t>カイハツ</t>
    </rPh>
    <rPh sb="26" eb="28">
      <t>シュホウ</t>
    </rPh>
    <rPh sb="29" eb="31">
      <t>キサイ</t>
    </rPh>
    <phoneticPr fontId="3"/>
  </si>
  <si>
    <t>2　情報システムの機能等に関する要件の実現方策　（要件定義の理解度）</t>
    <rPh sb="2" eb="4">
      <t>ジョウホウ</t>
    </rPh>
    <rPh sb="9" eb="11">
      <t>キノウ</t>
    </rPh>
    <rPh sb="11" eb="12">
      <t>ナド</t>
    </rPh>
    <rPh sb="13" eb="14">
      <t>カン</t>
    </rPh>
    <rPh sb="16" eb="18">
      <t>ヨウケン</t>
    </rPh>
    <rPh sb="19" eb="21">
      <t>ジツゲン</t>
    </rPh>
    <rPh sb="21" eb="23">
      <t>ホウサク</t>
    </rPh>
    <rPh sb="25" eb="27">
      <t>ヨウケン</t>
    </rPh>
    <rPh sb="27" eb="29">
      <t>テイギ</t>
    </rPh>
    <rPh sb="30" eb="33">
      <t>リカイド</t>
    </rPh>
    <phoneticPr fontId="3"/>
  </si>
  <si>
    <t>3　情報システムの非機能等に関する要件の実現方策　（要件定義の理解度）</t>
    <rPh sb="2" eb="4">
      <t>ジョウホウ</t>
    </rPh>
    <rPh sb="9" eb="12">
      <t>ヒキノウ</t>
    </rPh>
    <rPh sb="10" eb="12">
      <t>キノウ</t>
    </rPh>
    <rPh sb="12" eb="13">
      <t>ナド</t>
    </rPh>
    <rPh sb="14" eb="15">
      <t>カン</t>
    </rPh>
    <rPh sb="17" eb="19">
      <t>ヨウケン</t>
    </rPh>
    <rPh sb="26" eb="28">
      <t>ヨウケン</t>
    </rPh>
    <rPh sb="28" eb="30">
      <t>テイギ</t>
    </rPh>
    <rPh sb="31" eb="34">
      <t>リカイド</t>
    </rPh>
    <phoneticPr fontId="3"/>
  </si>
  <si>
    <t>・本調達の機能要件を理解したうえで、機能を記載しているか。</t>
    <rPh sb="5" eb="7">
      <t>キノウ</t>
    </rPh>
    <rPh sb="7" eb="9">
      <t>ヨウケン</t>
    </rPh>
    <rPh sb="18" eb="20">
      <t>キノウ</t>
    </rPh>
    <rPh sb="21" eb="23">
      <t>キサイ</t>
    </rPh>
    <phoneticPr fontId="3"/>
  </si>
  <si>
    <t>・本調達の帳票要件を理解したうえで、帳票・ファイルを記載しているか。</t>
    <rPh sb="5" eb="7">
      <t>チョウヒョウ</t>
    </rPh>
    <rPh sb="18" eb="20">
      <t>チョウヒョウ</t>
    </rPh>
    <phoneticPr fontId="3"/>
  </si>
  <si>
    <t>・可用性に係る指標を明確に記載しているか。</t>
    <rPh sb="1" eb="4">
      <t>カヨウセイ</t>
    </rPh>
    <rPh sb="5" eb="6">
      <t>カカワ</t>
    </rPh>
    <rPh sb="7" eb="9">
      <t>シヒョウ</t>
    </rPh>
    <phoneticPr fontId="3"/>
  </si>
  <si>
    <t>・完全性に係る対策を明確に記載しているか。</t>
    <rPh sb="1" eb="4">
      <t>カンゼンセイ</t>
    </rPh>
    <rPh sb="5" eb="6">
      <t>カカ</t>
    </rPh>
    <rPh sb="7" eb="9">
      <t>タイサク</t>
    </rPh>
    <rPh sb="10" eb="12">
      <t>メイカク</t>
    </rPh>
    <rPh sb="13" eb="15">
      <t>キサイ</t>
    </rPh>
    <phoneticPr fontId="3"/>
  </si>
  <si>
    <t>・大幅な改修をしなくとも対応可能な拡張性に係る対策を明確に記載しているか。</t>
    <phoneticPr fontId="3"/>
  </si>
  <si>
    <t>4　テストに関する要件の実行方策　（要件定義の理解度）</t>
    <rPh sb="6" eb="7">
      <t>カン</t>
    </rPh>
    <rPh sb="9" eb="11">
      <t>ヨウケン</t>
    </rPh>
    <rPh sb="14" eb="16">
      <t>ホウサク</t>
    </rPh>
    <rPh sb="18" eb="20">
      <t>ヨウケン</t>
    </rPh>
    <rPh sb="20" eb="22">
      <t>テイギ</t>
    </rPh>
    <rPh sb="23" eb="26">
      <t>リカイド</t>
    </rPh>
    <phoneticPr fontId="3"/>
  </si>
  <si>
    <t>4.1 テスト要件</t>
    <rPh sb="7" eb="9">
      <t>ヨウケン</t>
    </rPh>
    <phoneticPr fontId="3"/>
  </si>
  <si>
    <t>4.1.1</t>
    <phoneticPr fontId="3"/>
  </si>
  <si>
    <t>5.1 教育要件</t>
    <rPh sb="4" eb="6">
      <t>キョウイク</t>
    </rPh>
    <rPh sb="6" eb="8">
      <t>ヨウケン</t>
    </rPh>
    <phoneticPr fontId="3"/>
  </si>
  <si>
    <t>6.1.1</t>
    <phoneticPr fontId="3"/>
  </si>
  <si>
    <t>7.1.2</t>
    <phoneticPr fontId="3"/>
  </si>
  <si>
    <t>6.1 運用要件</t>
    <rPh sb="4" eb="6">
      <t>ウンヨウ</t>
    </rPh>
    <rPh sb="6" eb="8">
      <t>ヨウケン</t>
    </rPh>
    <phoneticPr fontId="3"/>
  </si>
  <si>
    <t>6.2 保守要件</t>
    <rPh sb="4" eb="6">
      <t>ホシュ</t>
    </rPh>
    <rPh sb="6" eb="8">
      <t>ヨウケン</t>
    </rPh>
    <phoneticPr fontId="3"/>
  </si>
  <si>
    <t>6.2.1</t>
    <phoneticPr fontId="3"/>
  </si>
  <si>
    <t>7.1 全体スケジュール</t>
    <rPh sb="4" eb="6">
      <t>ゼンタイ</t>
    </rPh>
    <phoneticPr fontId="3"/>
  </si>
  <si>
    <t>7.2 実施体制及び受託者のスキル</t>
    <rPh sb="4" eb="6">
      <t>ジッシ</t>
    </rPh>
    <rPh sb="6" eb="8">
      <t>タイセイ</t>
    </rPh>
    <rPh sb="8" eb="9">
      <t>オヨ</t>
    </rPh>
    <rPh sb="10" eb="13">
      <t>ジュタクシャ</t>
    </rPh>
    <phoneticPr fontId="3"/>
  </si>
  <si>
    <t>7.2.3</t>
  </si>
  <si>
    <t>7.2.4</t>
  </si>
  <si>
    <t>7.3 進捗管理</t>
    <rPh sb="4" eb="6">
      <t>シンチョク</t>
    </rPh>
    <rPh sb="6" eb="8">
      <t>カンリ</t>
    </rPh>
    <phoneticPr fontId="3"/>
  </si>
  <si>
    <t>7.3.1</t>
    <phoneticPr fontId="3"/>
  </si>
  <si>
    <t>7.4 品質管理</t>
    <rPh sb="4" eb="6">
      <t>ヒンシツ</t>
    </rPh>
    <rPh sb="6" eb="8">
      <t>カンリ</t>
    </rPh>
    <phoneticPr fontId="3"/>
  </si>
  <si>
    <t>7.4.1</t>
    <phoneticPr fontId="3"/>
  </si>
  <si>
    <t>7.5 コミュニケーション管理</t>
    <rPh sb="13" eb="15">
      <t>カンリ</t>
    </rPh>
    <phoneticPr fontId="3"/>
  </si>
  <si>
    <t>7.5.1</t>
    <phoneticPr fontId="3"/>
  </si>
  <si>
    <t>7.6 リスク管理</t>
    <rPh sb="7" eb="9">
      <t>カンリ</t>
    </rPh>
    <phoneticPr fontId="3"/>
  </si>
  <si>
    <t>7.6.1</t>
    <phoneticPr fontId="3"/>
  </si>
  <si>
    <t>7.7 課題管理</t>
    <rPh sb="4" eb="6">
      <t>カダイ</t>
    </rPh>
    <rPh sb="6" eb="8">
      <t>カンリ</t>
    </rPh>
    <phoneticPr fontId="3"/>
  </si>
  <si>
    <t>7.8 変更管理</t>
    <rPh sb="4" eb="6">
      <t>ヘンコウ</t>
    </rPh>
    <rPh sb="6" eb="8">
      <t>カンリ</t>
    </rPh>
    <phoneticPr fontId="3"/>
  </si>
  <si>
    <t>7.8.1</t>
    <phoneticPr fontId="3"/>
  </si>
  <si>
    <t>8.1 入札参加資格</t>
    <rPh sb="4" eb="6">
      <t>ニュウサツ</t>
    </rPh>
    <rPh sb="6" eb="8">
      <t>サンカ</t>
    </rPh>
    <rPh sb="8" eb="10">
      <t>シカク</t>
    </rPh>
    <phoneticPr fontId="3"/>
  </si>
  <si>
    <t>・運用監視方法を明確に記載しているか。</t>
    <rPh sb="1" eb="3">
      <t>ウンヨウ</t>
    </rPh>
    <rPh sb="3" eb="5">
      <t>カンシ</t>
    </rPh>
    <rPh sb="5" eb="7">
      <t>ホウホウ</t>
    </rPh>
    <phoneticPr fontId="3"/>
  </si>
  <si>
    <t>・インシデント管理について具体的な手順、報告様式を記載しているか。</t>
    <rPh sb="7" eb="9">
      <t>カンリ</t>
    </rPh>
    <phoneticPr fontId="3"/>
  </si>
  <si>
    <t>・保守拠点について具体的な説明を記載しているか。</t>
    <rPh sb="1" eb="3">
      <t>ホシュ</t>
    </rPh>
    <rPh sb="3" eb="5">
      <t>キョテン</t>
    </rPh>
    <phoneticPr fontId="3"/>
  </si>
  <si>
    <t>・本調達の作業スケジュールを理解したうえで、全体スケジュールを記載しているか。</t>
    <rPh sb="5" eb="7">
      <t>サギョウ</t>
    </rPh>
    <rPh sb="22" eb="24">
      <t>ゼンタイ</t>
    </rPh>
    <phoneticPr fontId="3"/>
  </si>
  <si>
    <t>・本調達の全体管理業務を理解したうえで、進捗管理方法を記載しているか。</t>
    <rPh sb="5" eb="7">
      <t>ゼンタイ</t>
    </rPh>
    <rPh sb="7" eb="9">
      <t>カンリ</t>
    </rPh>
    <rPh sb="9" eb="11">
      <t>ギョウム</t>
    </rPh>
    <rPh sb="20" eb="22">
      <t>シンチョク</t>
    </rPh>
    <rPh sb="22" eb="24">
      <t>カンリ</t>
    </rPh>
    <rPh sb="24" eb="26">
      <t>ホウホウ</t>
    </rPh>
    <phoneticPr fontId="3"/>
  </si>
  <si>
    <t>・本調達の全体管理業務を理解したうえで、コミュニケーション管理方法を記載しているか。</t>
    <rPh sb="5" eb="7">
      <t>ゼンタイ</t>
    </rPh>
    <rPh sb="7" eb="9">
      <t>カンリ</t>
    </rPh>
    <rPh sb="9" eb="11">
      <t>ギョウム</t>
    </rPh>
    <rPh sb="29" eb="31">
      <t>カンリ</t>
    </rPh>
    <rPh sb="31" eb="33">
      <t>ホウホウ</t>
    </rPh>
    <phoneticPr fontId="3"/>
  </si>
  <si>
    <t>・本調達の全体管理業務を理解したうえで、リスク管理方法を記載しているか。</t>
    <rPh sb="5" eb="7">
      <t>ゼンタイ</t>
    </rPh>
    <rPh sb="7" eb="9">
      <t>カンリ</t>
    </rPh>
    <rPh sb="9" eb="11">
      <t>ギョウム</t>
    </rPh>
    <rPh sb="23" eb="25">
      <t>カンリ</t>
    </rPh>
    <rPh sb="25" eb="27">
      <t>ホウホウ</t>
    </rPh>
    <phoneticPr fontId="3"/>
  </si>
  <si>
    <t>・本調達の全体管理業務を理解したうえで、課題管理方法を記載しているか。</t>
    <rPh sb="5" eb="7">
      <t>ゼンタイ</t>
    </rPh>
    <rPh sb="7" eb="9">
      <t>カンリ</t>
    </rPh>
    <rPh sb="9" eb="11">
      <t>ギョウム</t>
    </rPh>
    <rPh sb="20" eb="22">
      <t>カダイ</t>
    </rPh>
    <rPh sb="22" eb="24">
      <t>カンリ</t>
    </rPh>
    <rPh sb="24" eb="26">
      <t>ホウホウ</t>
    </rPh>
    <phoneticPr fontId="3"/>
  </si>
  <si>
    <t>・本調達の全体管理業務を理解したうえで、変更管理方法を記載しているか。</t>
    <rPh sb="5" eb="7">
      <t>ゼンタイ</t>
    </rPh>
    <rPh sb="7" eb="9">
      <t>カンリ</t>
    </rPh>
    <rPh sb="9" eb="11">
      <t>ギョウム</t>
    </rPh>
    <rPh sb="20" eb="22">
      <t>ヘンコウ</t>
    </rPh>
    <rPh sb="22" eb="24">
      <t>カンリ</t>
    </rPh>
    <rPh sb="24" eb="26">
      <t>ホウホウ</t>
    </rPh>
    <phoneticPr fontId="3"/>
  </si>
  <si>
    <t>・プロジェクトマネージャーは、電力事業者又は行政機関に対する本調達と同等もしくはより大きい規模の情報システムの導入等の管理実績をどれくらい実施した経験があるか。</t>
    <rPh sb="59" eb="61">
      <t>カンリ</t>
    </rPh>
    <rPh sb="61" eb="63">
      <t>ジッセキ</t>
    </rPh>
    <rPh sb="69" eb="71">
      <t>ジッシ</t>
    </rPh>
    <rPh sb="73" eb="75">
      <t>ケイケン</t>
    </rPh>
    <phoneticPr fontId="3"/>
  </si>
  <si>
    <t>・本調達の作業実施体制及び資格要件を理解したうえで、実施体制及び要員が有する資格を記載しているか。</t>
    <rPh sb="1" eb="2">
      <t>ホン</t>
    </rPh>
    <rPh sb="2" eb="4">
      <t>チョウタツ</t>
    </rPh>
    <rPh sb="5" eb="7">
      <t>サギョウ</t>
    </rPh>
    <rPh sb="7" eb="9">
      <t>ジッシ</t>
    </rPh>
    <rPh sb="9" eb="11">
      <t>タイセイ</t>
    </rPh>
    <rPh sb="11" eb="12">
      <t>オヨ</t>
    </rPh>
    <rPh sb="13" eb="15">
      <t>シカク</t>
    </rPh>
    <rPh sb="15" eb="17">
      <t>ヨウケン</t>
    </rPh>
    <rPh sb="18" eb="20">
      <t>リカイ</t>
    </rPh>
    <rPh sb="26" eb="28">
      <t>ジッシ</t>
    </rPh>
    <rPh sb="28" eb="30">
      <t>タイセイ</t>
    </rPh>
    <rPh sb="30" eb="31">
      <t>オヨ</t>
    </rPh>
    <rPh sb="32" eb="34">
      <t>ヨウイン</t>
    </rPh>
    <rPh sb="35" eb="36">
      <t>ユウ</t>
    </rPh>
    <rPh sb="38" eb="40">
      <t>シカク</t>
    </rPh>
    <phoneticPr fontId="3"/>
  </si>
  <si>
    <t>・本調達業務を実現できる実施体制、作業要員及び有する資格、作業場所を明確に記載しているか。（設計開発業務及び稼働後の運用保守業務）</t>
    <rPh sb="1" eb="2">
      <t>ホン</t>
    </rPh>
    <rPh sb="2" eb="4">
      <t>チョウタツ</t>
    </rPh>
    <rPh sb="4" eb="6">
      <t>ギョウム</t>
    </rPh>
    <rPh sb="7" eb="9">
      <t>ジツゲン</t>
    </rPh>
    <rPh sb="12" eb="14">
      <t>ジッシ</t>
    </rPh>
    <rPh sb="14" eb="16">
      <t>タイセイ</t>
    </rPh>
    <rPh sb="17" eb="19">
      <t>サギョウ</t>
    </rPh>
    <rPh sb="21" eb="22">
      <t>オヨ</t>
    </rPh>
    <rPh sb="23" eb="24">
      <t>ユウ</t>
    </rPh>
    <rPh sb="26" eb="28">
      <t>シカク</t>
    </rPh>
    <rPh sb="29" eb="31">
      <t>サギョウ</t>
    </rPh>
    <rPh sb="31" eb="33">
      <t>バショ</t>
    </rPh>
    <rPh sb="46" eb="48">
      <t>セッケイ</t>
    </rPh>
    <rPh sb="48" eb="50">
      <t>カイハツ</t>
    </rPh>
    <rPh sb="50" eb="52">
      <t>ギョウム</t>
    </rPh>
    <rPh sb="52" eb="53">
      <t>オヨ</t>
    </rPh>
    <rPh sb="54" eb="56">
      <t>カドウ</t>
    </rPh>
    <rPh sb="56" eb="57">
      <t>ゴ</t>
    </rPh>
    <rPh sb="58" eb="60">
      <t>ウンヨウ</t>
    </rPh>
    <rPh sb="60" eb="62">
      <t>ホシュ</t>
    </rPh>
    <rPh sb="62" eb="64">
      <t>ギョウム</t>
    </rPh>
    <phoneticPr fontId="3"/>
  </si>
  <si>
    <t>・本調達の非機能要件を理解したうえで、非機能に係る事項を記載しているか。</t>
    <rPh sb="5" eb="6">
      <t>ヒ</t>
    </rPh>
    <rPh sb="6" eb="8">
      <t>キノウ</t>
    </rPh>
    <rPh sb="8" eb="10">
      <t>ヨウケン</t>
    </rPh>
    <rPh sb="19" eb="20">
      <t>ヒ</t>
    </rPh>
    <rPh sb="20" eb="22">
      <t>キノウ</t>
    </rPh>
    <rPh sb="23" eb="24">
      <t>カカワ</t>
    </rPh>
    <rPh sb="25" eb="27">
      <t>ジコウ</t>
    </rPh>
    <rPh sb="28" eb="30">
      <t>キサイ</t>
    </rPh>
    <phoneticPr fontId="3"/>
  </si>
  <si>
    <t>・本調達のテスト要件を理解したうえで、テストに関する事項を記載しているか。</t>
    <rPh sb="8" eb="10">
      <t>ヨウケン</t>
    </rPh>
    <rPh sb="23" eb="24">
      <t>カン</t>
    </rPh>
    <rPh sb="26" eb="28">
      <t>ジコウ</t>
    </rPh>
    <phoneticPr fontId="3"/>
  </si>
  <si>
    <t>5　教育に関する要件の実行方策　（要件定義の理解度）</t>
    <rPh sb="2" eb="4">
      <t>キョウイク</t>
    </rPh>
    <rPh sb="5" eb="6">
      <t>カン</t>
    </rPh>
    <rPh sb="8" eb="10">
      <t>ヨウケン</t>
    </rPh>
    <rPh sb="13" eb="15">
      <t>ホウサク</t>
    </rPh>
    <rPh sb="17" eb="19">
      <t>ヨウケン</t>
    </rPh>
    <rPh sb="19" eb="21">
      <t>テイギ</t>
    </rPh>
    <rPh sb="22" eb="25">
      <t>リカイド</t>
    </rPh>
    <phoneticPr fontId="3"/>
  </si>
  <si>
    <t>6　運用保守に関する要件の実現方策　（要件定義の理解度）</t>
    <rPh sb="2" eb="4">
      <t>ウンヨウ</t>
    </rPh>
    <rPh sb="4" eb="6">
      <t>ホシュ</t>
    </rPh>
    <rPh sb="7" eb="8">
      <t>カン</t>
    </rPh>
    <rPh sb="10" eb="12">
      <t>ヨウケン</t>
    </rPh>
    <rPh sb="19" eb="21">
      <t>ヨウケン</t>
    </rPh>
    <rPh sb="21" eb="23">
      <t>テイギ</t>
    </rPh>
    <rPh sb="24" eb="27">
      <t>リカイド</t>
    </rPh>
    <phoneticPr fontId="3"/>
  </si>
  <si>
    <t>・本調達の運用要件を理解したうえで、運用に関する事項を記載しているか。</t>
    <rPh sb="5" eb="7">
      <t>ウンヨウ</t>
    </rPh>
    <rPh sb="7" eb="9">
      <t>ヨウケン</t>
    </rPh>
    <rPh sb="18" eb="20">
      <t>ウンヨウ</t>
    </rPh>
    <rPh sb="21" eb="22">
      <t>カン</t>
    </rPh>
    <rPh sb="24" eb="26">
      <t>ジコウ</t>
    </rPh>
    <phoneticPr fontId="3"/>
  </si>
  <si>
    <t>・構成管理方法を明確に記載しているか。</t>
    <rPh sb="1" eb="3">
      <t>コウセイ</t>
    </rPh>
    <rPh sb="3" eb="5">
      <t>カンリ</t>
    </rPh>
    <rPh sb="5" eb="7">
      <t>ホウホウ</t>
    </rPh>
    <phoneticPr fontId="3"/>
  </si>
  <si>
    <t>・本調達の保守要件を理解したうえで、保守に関する事項を記載しているか。</t>
    <rPh sb="5" eb="7">
      <t>ホシュ</t>
    </rPh>
    <rPh sb="7" eb="9">
      <t>ヨウケン</t>
    </rPh>
    <rPh sb="18" eb="20">
      <t>ホシュ</t>
    </rPh>
    <rPh sb="21" eb="22">
      <t>カン</t>
    </rPh>
    <rPh sb="24" eb="26">
      <t>ジコウ</t>
    </rPh>
    <phoneticPr fontId="3"/>
  </si>
  <si>
    <t>・レスポンスタイムを明確に記載しているか。</t>
    <phoneticPr fontId="3"/>
  </si>
  <si>
    <t>・不正操作に対する監視方法を明確に記載しているか。</t>
    <rPh sb="1" eb="3">
      <t>フセイ</t>
    </rPh>
    <rPh sb="3" eb="5">
      <t>ソウサ</t>
    </rPh>
    <rPh sb="6" eb="7">
      <t>タイ</t>
    </rPh>
    <rPh sb="9" eb="11">
      <t>カンシ</t>
    </rPh>
    <rPh sb="11" eb="13">
      <t>ホウホウ</t>
    </rPh>
    <phoneticPr fontId="3"/>
  </si>
  <si>
    <t>・情報セキュリティ要件に対する管理体制・方法や管理するための手順等を明確に記載しているか。</t>
    <rPh sb="1" eb="3">
      <t>ジョウホウ</t>
    </rPh>
    <rPh sb="9" eb="11">
      <t>ヨウケン</t>
    </rPh>
    <rPh sb="12" eb="13">
      <t>タイ</t>
    </rPh>
    <rPh sb="15" eb="17">
      <t>カンリ</t>
    </rPh>
    <rPh sb="17" eb="19">
      <t>タイセイ</t>
    </rPh>
    <rPh sb="20" eb="22">
      <t>ホウホウ</t>
    </rPh>
    <rPh sb="23" eb="25">
      <t>カンリ</t>
    </rPh>
    <rPh sb="30" eb="32">
      <t>テジュン</t>
    </rPh>
    <rPh sb="32" eb="33">
      <t>トウ</t>
    </rPh>
    <phoneticPr fontId="3"/>
  </si>
  <si>
    <t>・スケジュール、テスト環境、テスト手順等を明確に記載しているか。</t>
    <rPh sb="11" eb="13">
      <t>カンキョウ</t>
    </rPh>
    <rPh sb="17" eb="19">
      <t>テジュン</t>
    </rPh>
    <rPh sb="19" eb="20">
      <t>トウ</t>
    </rPh>
    <phoneticPr fontId="3"/>
  </si>
  <si>
    <t>・進捗管理方法を明確に記載しているか。</t>
    <rPh sb="1" eb="3">
      <t>シンチョク</t>
    </rPh>
    <rPh sb="3" eb="5">
      <t>カンリ</t>
    </rPh>
    <rPh sb="5" eb="7">
      <t>ホウホウ</t>
    </rPh>
    <phoneticPr fontId="3"/>
  </si>
  <si>
    <t>・本調達の全体管理業務を理解したうえで、品質管理方法を明確に記載しているか。</t>
    <rPh sb="5" eb="7">
      <t>ゼンタイ</t>
    </rPh>
    <rPh sb="7" eb="9">
      <t>カンリ</t>
    </rPh>
    <rPh sb="9" eb="11">
      <t>ギョウム</t>
    </rPh>
    <rPh sb="20" eb="22">
      <t>ヒンシツ</t>
    </rPh>
    <rPh sb="22" eb="24">
      <t>カンリ</t>
    </rPh>
    <rPh sb="24" eb="26">
      <t>ホウホウ</t>
    </rPh>
    <phoneticPr fontId="3"/>
  </si>
  <si>
    <t>・課題管理方法を明確に記載しているか。</t>
    <rPh sb="1" eb="3">
      <t>カダイ</t>
    </rPh>
    <phoneticPr fontId="3"/>
  </si>
  <si>
    <t>7.3.2</t>
    <phoneticPr fontId="3"/>
  </si>
  <si>
    <t>1　全体方針　（制度・業務・システムに対する理解度、プロジェクト計画能力）</t>
    <rPh sb="2" eb="4">
      <t>ゼンタイ</t>
    </rPh>
    <rPh sb="4" eb="6">
      <t>ホウシン</t>
    </rPh>
    <rPh sb="8" eb="10">
      <t>セイド</t>
    </rPh>
    <rPh sb="11" eb="13">
      <t>ギョウム</t>
    </rPh>
    <rPh sb="19" eb="20">
      <t>タイ</t>
    </rPh>
    <rPh sb="22" eb="25">
      <t>リカイド</t>
    </rPh>
    <rPh sb="32" eb="34">
      <t>ケイカク</t>
    </rPh>
    <rPh sb="34" eb="36">
      <t>ノウリョク</t>
    </rPh>
    <phoneticPr fontId="3"/>
  </si>
  <si>
    <t>7　作業の体制及びプロジェクト管理（プロジェクト計画能力、プロジェクト管理能力、設計・開発等に関する技術的能力）</t>
    <rPh sb="2" eb="4">
      <t>サギョウ</t>
    </rPh>
    <rPh sb="5" eb="7">
      <t>タイセイ</t>
    </rPh>
    <rPh sb="7" eb="8">
      <t>オヨ</t>
    </rPh>
    <rPh sb="15" eb="17">
      <t>カンリ</t>
    </rPh>
    <rPh sb="24" eb="26">
      <t>ケイカク</t>
    </rPh>
    <rPh sb="26" eb="28">
      <t>ノウリョク</t>
    </rPh>
    <rPh sb="35" eb="37">
      <t>カンリ</t>
    </rPh>
    <rPh sb="37" eb="39">
      <t>ノウリョク</t>
    </rPh>
    <rPh sb="40" eb="42">
      <t>セッケイ</t>
    </rPh>
    <rPh sb="43" eb="45">
      <t>カイハツ</t>
    </rPh>
    <rPh sb="45" eb="46">
      <t>ナド</t>
    </rPh>
    <rPh sb="47" eb="48">
      <t>カン</t>
    </rPh>
    <rPh sb="50" eb="53">
      <t>ギジュツテキ</t>
    </rPh>
    <rPh sb="53" eb="55">
      <t>ノウリョク</t>
    </rPh>
    <phoneticPr fontId="3"/>
  </si>
  <si>
    <t>8　入札参加資格（設計・開発等に関する技術的能力、組織的対応力）</t>
    <rPh sb="2" eb="4">
      <t>ニュウサツ</t>
    </rPh>
    <rPh sb="4" eb="6">
      <t>サンカ</t>
    </rPh>
    <rPh sb="6" eb="8">
      <t>シカク</t>
    </rPh>
    <rPh sb="9" eb="11">
      <t>セッケイ</t>
    </rPh>
    <rPh sb="12" eb="14">
      <t>カイハツ</t>
    </rPh>
    <rPh sb="14" eb="15">
      <t>ナド</t>
    </rPh>
    <rPh sb="16" eb="17">
      <t>カン</t>
    </rPh>
    <rPh sb="19" eb="22">
      <t>ギジュツテキ</t>
    </rPh>
    <rPh sb="22" eb="24">
      <t>ノウリョク</t>
    </rPh>
    <rPh sb="25" eb="28">
      <t>ソシキテキ</t>
    </rPh>
    <rPh sb="28" eb="31">
      <t>タイオウリョク</t>
    </rPh>
    <phoneticPr fontId="3"/>
  </si>
  <si>
    <t>8.1.1</t>
    <phoneticPr fontId="3"/>
  </si>
  <si>
    <t>2.4.1</t>
    <phoneticPr fontId="3"/>
  </si>
  <si>
    <t>・設計工程の進め方や工夫点を記載しているか。</t>
    <rPh sb="1" eb="3">
      <t>セッケイ</t>
    </rPh>
    <rPh sb="3" eb="5">
      <t>コウテイ</t>
    </rPh>
    <rPh sb="6" eb="7">
      <t>スス</t>
    </rPh>
    <rPh sb="8" eb="9">
      <t>カタ</t>
    </rPh>
    <rPh sb="10" eb="12">
      <t>クフウ</t>
    </rPh>
    <rPh sb="12" eb="13">
      <t>テン</t>
    </rPh>
    <rPh sb="14" eb="16">
      <t>キサイ</t>
    </rPh>
    <phoneticPr fontId="3"/>
  </si>
  <si>
    <t>・開発工程の進め方や工夫点を記載しているか。</t>
    <rPh sb="1" eb="3">
      <t>カイハツ</t>
    </rPh>
    <rPh sb="3" eb="5">
      <t>コウテイ</t>
    </rPh>
    <rPh sb="6" eb="7">
      <t>スス</t>
    </rPh>
    <rPh sb="8" eb="9">
      <t>カタ</t>
    </rPh>
    <rPh sb="10" eb="12">
      <t>クフウ</t>
    </rPh>
    <rPh sb="12" eb="13">
      <t>テン</t>
    </rPh>
    <rPh sb="14" eb="16">
      <t>キサイ</t>
    </rPh>
    <phoneticPr fontId="3"/>
  </si>
  <si>
    <t>6.2.2</t>
  </si>
  <si>
    <t>6.2.3</t>
  </si>
  <si>
    <t>6.2.4</t>
  </si>
  <si>
    <t>1.2 情報システムの構成に関する全体方針</t>
    <rPh sb="4" eb="6">
      <t>ジョウホウ</t>
    </rPh>
    <rPh sb="11" eb="13">
      <t>コウセイ</t>
    </rPh>
    <rPh sb="14" eb="15">
      <t>カン</t>
    </rPh>
    <rPh sb="17" eb="19">
      <t>ゼンタイ</t>
    </rPh>
    <rPh sb="19" eb="21">
      <t>ホウシン</t>
    </rPh>
    <phoneticPr fontId="3"/>
  </si>
  <si>
    <t>・要件確認工程の進め方や工夫点を記載しているか。</t>
    <rPh sb="1" eb="3">
      <t>ヨウケン</t>
    </rPh>
    <rPh sb="3" eb="5">
      <t>カクニン</t>
    </rPh>
    <rPh sb="5" eb="7">
      <t>コウテイ</t>
    </rPh>
    <rPh sb="8" eb="9">
      <t>スス</t>
    </rPh>
    <rPh sb="10" eb="11">
      <t>カタ</t>
    </rPh>
    <rPh sb="12" eb="14">
      <t>クフウ</t>
    </rPh>
    <rPh sb="14" eb="15">
      <t>テン</t>
    </rPh>
    <rPh sb="16" eb="18">
      <t>キサイ</t>
    </rPh>
    <phoneticPr fontId="3"/>
  </si>
  <si>
    <t>2.4 要件の実現方式</t>
    <rPh sb="4" eb="6">
      <t>ヨウケン</t>
    </rPh>
    <rPh sb="7" eb="9">
      <t>ジツゲン</t>
    </rPh>
    <rPh sb="9" eb="11">
      <t>ホウシキ</t>
    </rPh>
    <phoneticPr fontId="3"/>
  </si>
  <si>
    <t>2.5 各工程の進め方・工夫点</t>
    <rPh sb="4" eb="7">
      <t>カクコウテイ</t>
    </rPh>
    <rPh sb="8" eb="9">
      <t>スス</t>
    </rPh>
    <rPh sb="10" eb="11">
      <t>カタ</t>
    </rPh>
    <rPh sb="12" eb="14">
      <t>クフウ</t>
    </rPh>
    <rPh sb="14" eb="15">
      <t>テン</t>
    </rPh>
    <phoneticPr fontId="3"/>
  </si>
  <si>
    <t>・本調達の業務要件を理解したうえで、各業務プロセス対して必要な機能・画面・帳票を記載しているか。</t>
    <rPh sb="5" eb="7">
      <t>ギョウム</t>
    </rPh>
    <rPh sb="18" eb="19">
      <t>カク</t>
    </rPh>
    <rPh sb="19" eb="21">
      <t>ギョウム</t>
    </rPh>
    <rPh sb="25" eb="26">
      <t>タイ</t>
    </rPh>
    <rPh sb="28" eb="30">
      <t>ヒツヨウ</t>
    </rPh>
    <rPh sb="31" eb="33">
      <t>キノウ</t>
    </rPh>
    <rPh sb="34" eb="36">
      <t>ガメン</t>
    </rPh>
    <rPh sb="37" eb="39">
      <t>チョウヒョウ</t>
    </rPh>
    <phoneticPr fontId="3"/>
  </si>
  <si>
    <t>2.5.1</t>
    <phoneticPr fontId="3"/>
  </si>
  <si>
    <t>2.5.2</t>
    <phoneticPr fontId="3"/>
  </si>
  <si>
    <t>2.5.3</t>
    <phoneticPr fontId="3"/>
  </si>
  <si>
    <t xml:space="preserve">評価項目一覧 - 提案要求事項一覧 </t>
    <rPh sb="0" eb="2">
      <t>ヒョウカ</t>
    </rPh>
    <phoneticPr fontId="3"/>
  </si>
  <si>
    <t>・会員情報管理システム（既存機能）及び容量市場システムや金融機関システム等とのファイル連携を踏まえ全体スケジュールを明確に記載しているか。</t>
    <rPh sb="12" eb="14">
      <t>キゾン</t>
    </rPh>
    <rPh sb="14" eb="16">
      <t>キノウ</t>
    </rPh>
    <rPh sb="17" eb="18">
      <t>オヨ</t>
    </rPh>
    <rPh sb="19" eb="21">
      <t>ヨウリョウ</t>
    </rPh>
    <rPh sb="21" eb="23">
      <t>シジョウ</t>
    </rPh>
    <rPh sb="43" eb="45">
      <t>レンケイ</t>
    </rPh>
    <rPh sb="46" eb="47">
      <t>フ</t>
    </rPh>
    <rPh sb="49" eb="51">
      <t>ゼンタイ</t>
    </rPh>
    <phoneticPr fontId="3"/>
  </si>
  <si>
    <t>・会員情報管理システムの業務や弊機関の業務規程を踏まえ、構築するシステム全体像、及びシステム構築方針を記載しているか。</t>
    <rPh sb="1" eb="3">
      <t>カイイン</t>
    </rPh>
    <rPh sb="3" eb="5">
      <t>ジョウホウ</t>
    </rPh>
    <rPh sb="5" eb="7">
      <t>カンリ</t>
    </rPh>
    <rPh sb="12" eb="14">
      <t>ギョウム</t>
    </rPh>
    <rPh sb="15" eb="16">
      <t>ヘイ</t>
    </rPh>
    <rPh sb="16" eb="18">
      <t>キカン</t>
    </rPh>
    <rPh sb="19" eb="21">
      <t>ギョウム</t>
    </rPh>
    <rPh sb="21" eb="23">
      <t>キテイ</t>
    </rPh>
    <rPh sb="24" eb="25">
      <t>フ</t>
    </rPh>
    <rPh sb="28" eb="30">
      <t>コウチク</t>
    </rPh>
    <rPh sb="36" eb="38">
      <t>ゼンタイ</t>
    </rPh>
    <rPh sb="38" eb="39">
      <t>ゾウ</t>
    </rPh>
    <rPh sb="40" eb="41">
      <t>オヨ</t>
    </rPh>
    <rPh sb="46" eb="48">
      <t>コウチク</t>
    </rPh>
    <rPh sb="48" eb="50">
      <t>ホウシン</t>
    </rPh>
    <rPh sb="51" eb="53">
      <t>キサイ</t>
    </rPh>
    <phoneticPr fontId="3"/>
  </si>
  <si>
    <t>任意</t>
  </si>
  <si>
    <t>障害や災害発生時に備え、本番データのバックアップおよび迅速な復旧手段（フェイルオーバー含む）が設計されていること</t>
    <phoneticPr fontId="3"/>
  </si>
  <si>
    <t>5年間の長期運用を見据え、システム構成が容易に保守・拡張（機能追加やアップデート）できる設計となっていること</t>
    <phoneticPr fontId="3"/>
  </si>
  <si>
    <t>6.2.5</t>
  </si>
  <si>
    <t>4.1.2</t>
  </si>
  <si>
    <t>4.1.3</t>
  </si>
  <si>
    <t>4.1.4</t>
  </si>
  <si>
    <t>システム全体のテスト計画が適切に策定され、全ての機能要件を網羅したテストケースが準備されていること</t>
    <phoneticPr fontId="3"/>
  </si>
  <si>
    <t>検証用のテスト環境が用意され、ユーザ受入テスト実施に向けた十分な支援（データ準備、障害対応）が提供されること</t>
    <phoneticPr fontId="3"/>
  </si>
  <si>
    <t>・ユーザーマニュアルの作成について記載しているか。</t>
    <rPh sb="11" eb="13">
      <t>サクセイ</t>
    </rPh>
    <phoneticPr fontId="3"/>
  </si>
  <si>
    <t>6.1.2</t>
  </si>
  <si>
    <t>6.1.3</t>
  </si>
  <si>
    <t>6.1.4</t>
  </si>
  <si>
    <t>本番稼働後のシステム監視体制が整備され、障害発生時のインシデント対応フロー（一次復旧・原因究明・再発防止）が明確であること</t>
    <phoneticPr fontId="3"/>
  </si>
  <si>
    <t>システム稼働および保守サービスに関するサービスレベル（稼働時間・復旧時間目標等）が明確に定義され、要件を満たしていること</t>
    <phoneticPr fontId="3"/>
  </si>
  <si>
    <t>システム構築〜移行までのプロジェクト実施計画が現実的かつ明確であり、要求された納期内で無理なく完遂できるスケジュールとなっていること</t>
    <phoneticPr fontId="3"/>
  </si>
  <si>
    <t>プロジェクト推進上のリスクを適切に洗い出し対策を講じていること、および進捗・品質管理（課題管理、変更管理等）の手法が整備されていること</t>
    <phoneticPr fontId="3"/>
  </si>
  <si>
    <t>本調達業務を実現できる実施体制に基づき、必要な要員（PM、リーダー、開発・移行担当者等）が適切に配置され、十分な経験・スキルを有していること</t>
    <rPh sb="16" eb="17">
      <t>モト</t>
    </rPh>
    <phoneticPr fontId="3"/>
  </si>
  <si>
    <t>現行システムから新システムへの移行対象データを網羅し、項目マッピングやコード変換等の方針が明確に示されていること</t>
    <phoneticPr fontId="3"/>
  </si>
  <si>
    <t>データ移行の実施方式（一括移行・差分移行の組合せ等）が適切に計画され、本番切替時のサービス停止時間を最小化する工夫がなされていること</t>
    <phoneticPr fontId="3"/>
  </si>
  <si>
    <t>本番移行に先立ち、移行リハーサル（試行移行）を実施する計画があり、移行結果の検証方法（データ突合せ、UAT検証）が確立されていること</t>
    <phoneticPr fontId="3"/>
  </si>
  <si>
    <t>移行失敗や重大不具合発生に備え、旧システムへの迅速な切戻し手順（バックアップ取得・データ復元策）が準備されていること</t>
    <phoneticPr fontId="3"/>
  </si>
  <si>
    <t>7.9 システム移行</t>
    <rPh sb="8" eb="10">
      <t>イコウ</t>
    </rPh>
    <phoneticPr fontId="3"/>
  </si>
  <si>
    <t>7.9.1</t>
    <phoneticPr fontId="3"/>
  </si>
  <si>
    <t>7.9.2</t>
  </si>
  <si>
    <t>7.9.3</t>
  </si>
  <si>
    <t>7.9.4</t>
  </si>
  <si>
    <t>7.2.2</t>
  </si>
  <si>
    <t>・提案システムのアーキテクチャおよび技術構成が要件に適合し、長期運用に耐えうること</t>
    <phoneticPr fontId="3"/>
  </si>
  <si>
    <t>・要求範囲外で、業務効率化や追加の自動化につながる提案内容（例：手作業のシステム取り込み等）があること</t>
    <rPh sb="40" eb="41">
      <t>ト</t>
    </rPh>
    <rPh sb="42" eb="43">
      <t>コ</t>
    </rPh>
    <phoneticPr fontId="3"/>
  </si>
  <si>
    <t>・同時ユーザ数・取扱データ量に関する性能要件を満たし、将来的な利用増にも対応できる拡張性があること</t>
    <phoneticPr fontId="3"/>
  </si>
  <si>
    <t>・会員情報管理システム、容量市場システム等の他システム・他ツールとの情報連携を意識した構成となっているか。
・制度変更等の変化に対し、アプリケーションの保守性を高め、柔軟な対応が取れる工夫がされているか。</t>
    <rPh sb="12" eb="14">
      <t>ヨウリョウ</t>
    </rPh>
    <rPh sb="14" eb="16">
      <t>シジョウ</t>
    </rPh>
    <rPh sb="20" eb="21">
      <t>ナド</t>
    </rPh>
    <rPh sb="22" eb="23">
      <t>ホカ</t>
    </rPh>
    <rPh sb="28" eb="29">
      <t>ホカ</t>
    </rPh>
    <rPh sb="34" eb="36">
      <t>ジョウホウ</t>
    </rPh>
    <rPh sb="36" eb="38">
      <t>レンケイ</t>
    </rPh>
    <rPh sb="39" eb="41">
      <t>イシキ</t>
    </rPh>
    <rPh sb="43" eb="45">
      <t>コウセイ</t>
    </rPh>
    <rPh sb="55" eb="57">
      <t>セイド</t>
    </rPh>
    <rPh sb="57" eb="59">
      <t>ヘンコウ</t>
    </rPh>
    <rPh sb="59" eb="60">
      <t>ナド</t>
    </rPh>
    <rPh sb="61" eb="63">
      <t>ヘンカ</t>
    </rPh>
    <rPh sb="64" eb="65">
      <t>タイ</t>
    </rPh>
    <rPh sb="76" eb="79">
      <t>ホシュセイ</t>
    </rPh>
    <rPh sb="80" eb="81">
      <t>タカ</t>
    </rPh>
    <rPh sb="83" eb="85">
      <t>ジュウナン</t>
    </rPh>
    <rPh sb="86" eb="88">
      <t>タイオウ</t>
    </rPh>
    <rPh sb="89" eb="90">
      <t>ト</t>
    </rPh>
    <rPh sb="92" eb="94">
      <t>クフウ</t>
    </rPh>
    <phoneticPr fontId="3"/>
  </si>
  <si>
    <t>7.6.2</t>
    <phoneticPr fontId="3"/>
  </si>
  <si>
    <t>・本調達と同等もしくはより大きい規模の情報システム（システム構築とデータ移行を伴うプロジェクの導入及び運用実績があるか。</t>
    <rPh sb="30" eb="32">
      <t>コウチク</t>
    </rPh>
    <phoneticPr fontId="3"/>
  </si>
  <si>
    <t/>
  </si>
  <si>
    <t>任意</t>
    <phoneticPr fontId="3"/>
  </si>
  <si>
    <t>1.3.2</t>
    <phoneticPr fontId="3"/>
  </si>
  <si>
    <t>・本調達内容及び将来的な業務適用拡大を実現するための開発方法を明確に記載しているか。</t>
    <phoneticPr fontId="3"/>
  </si>
  <si>
    <t>・検索条件におけるソート指定機能について記載しているか。</t>
  </si>
  <si>
    <t>2.2.2</t>
    <phoneticPr fontId="3"/>
  </si>
  <si>
    <t>・主要な想定リスク（データ移行失敗等）に対する予防策・フォールバック策が計画され、課題管理表や定例会議等の管理プロセスが提示されている</t>
    <phoneticPr fontId="3"/>
  </si>
  <si>
    <t>・現行データのクレンジング提案や、システム外管理データの統合取り込み支援など、要求以上の対応策がある</t>
    <phoneticPr fontId="3"/>
  </si>
  <si>
    <t>・ゼロダウンタイムに近づける技術（リアルタイム同期等）の活用提案など、要求以上にダウンタイムを短縮する施策がある</t>
    <phoneticPr fontId="3"/>
  </si>
  <si>
    <t>・本調達の画面要件を理解したうえで、画面イメージ等を記載しているか。</t>
  </si>
  <si>
    <t>・不正操作（不正利用・なりすまし、不正アクセス・不正侵入、改ざん、盗聴、情報漏洩等）に対する監視方法について適切なレベルの対策が提案されている</t>
    <rPh sb="43" eb="44">
      <t>タイ</t>
    </rPh>
    <phoneticPr fontId="3"/>
  </si>
  <si>
    <t>・定期的な脆弱性スキャン実施や情報収集体制、重要パッチ迅速適用などセキュリティ維持策を提案</t>
    <phoneticPr fontId="3"/>
  </si>
  <si>
    <t>・機密情報の暗号化(SSL/TLS等)やパスワード保護、監査ログ記録など、仕様書で定めるセキュリティ対策を全て実装</t>
    <phoneticPr fontId="3"/>
  </si>
  <si>
    <t>・通信・データの暗号化、アクセス制御、監査ログ取得など、基本的なセキュリティ要件を満たしていること</t>
    <phoneticPr fontId="3"/>
  </si>
  <si>
    <t>・システム脆弱性の定期診断、情報収集および速やかなパッチ適用など、脆弱性管理の計画が示されていること</t>
    <phoneticPr fontId="3"/>
  </si>
  <si>
    <t>・単体・結合・総合テストやユーザ受入テスト(UAT)まで、段階的なテスト計画と項目が網羅されている</t>
    <phoneticPr fontId="3"/>
  </si>
  <si>
    <t>7.1.3</t>
    <phoneticPr fontId="3"/>
  </si>
  <si>
    <t>・情報セキュリティ対策に対する管理体制・方法や管理するための手順等について提案されている</t>
    <rPh sb="1" eb="3">
      <t>ジョウホウ</t>
    </rPh>
    <rPh sb="9" eb="11">
      <t>タイサク</t>
    </rPh>
    <rPh sb="12" eb="13">
      <t>タイ</t>
    </rPh>
    <rPh sb="15" eb="17">
      <t>カンリ</t>
    </rPh>
    <rPh sb="17" eb="19">
      <t>タイセイ</t>
    </rPh>
    <rPh sb="20" eb="22">
      <t>ホウホウ</t>
    </rPh>
    <rPh sb="23" eb="25">
      <t>カンリ</t>
    </rPh>
    <rPh sb="30" eb="32">
      <t>テジュン</t>
    </rPh>
    <rPh sb="32" eb="33">
      <t>トウ</t>
    </rPh>
    <phoneticPr fontId="3"/>
  </si>
  <si>
    <t>・高可用構成や将来の拡張性確保など、要求以上の信頼性・柔軟性を備えている</t>
    <phoneticPr fontId="3"/>
  </si>
  <si>
    <t>・更に余裕のある性能設計や容易なスケールアウト手段が提案されている</t>
    <phoneticPr fontId="3"/>
  </si>
  <si>
    <t>・現行および将来想定のピーク負荷（ユーザ数・トランザクション量）を問題なく処理できる設計・性能を有する</t>
    <phoneticPr fontId="3"/>
  </si>
  <si>
    <t>・定期バックアップ取得と復旧手順の整備、必要に応じた冗長化など、仕様書の可用性要件を満たす</t>
    <phoneticPr fontId="3"/>
  </si>
  <si>
    <t>・複数拠点へのデータ退避やRTO/RPO短縮策など、適切なレベルの対策が提案されている</t>
    <rPh sb="26" eb="28">
      <t>テキセツ</t>
    </rPh>
    <phoneticPr fontId="3"/>
  </si>
  <si>
    <t>・本番同等のテスト環境を構築し、テストデータや環境設定を整備。UATにも適切に対応する計画である</t>
    <phoneticPr fontId="3"/>
  </si>
  <si>
    <t>・24時間監視等、重要機能の死活監視を実施し、障害時の通知・対応プロセス（切り分け・復旧手順）が明示されている</t>
    <phoneticPr fontId="3"/>
  </si>
  <si>
    <t>・要求される稼働率や復旧時間(RTO)等のサービスレベルを満たす計画となっている（例: 99%アップタイム、重大障害時4時間以内復旧等）</t>
    <phoneticPr fontId="3"/>
  </si>
  <si>
    <t>・監視の自動化高度化（例: 異常予兆検知）や迅速な障害報告体制など、要求以上の運用工夫がある</t>
    <phoneticPr fontId="3"/>
  </si>
  <si>
    <t>・要求以上の高いサービスレベル目標や、違反時ペナルティなど厳格なSLAが提示されている</t>
    <phoneticPr fontId="3"/>
  </si>
  <si>
    <t>・CI/CD活用によるリリース効率化等、保守性・拡張性で要求以上の工夫が提案されている</t>
    <phoneticPr fontId="3"/>
  </si>
  <si>
    <t>・要件定義・設計・開発・テスト・移行の各工程のタスクとマイルストーンが具体的に計画され、目標稼働開始日に間に合う工程になっている</t>
    <phoneticPr fontId="3"/>
  </si>
  <si>
    <t>・重要工程にバッファを設けるなどリスクを踏まえた計画や、アジャイル手法の活用等、工夫された計画となっている</t>
    <phoneticPr fontId="3"/>
  </si>
  <si>
    <t>・全ての必要データ（会員情報、アカウント、履歴、関連ファイル等）を移行対象に含め、項目対応表や変換ルールを整備している</t>
    <phoneticPr fontId="3"/>
  </si>
  <si>
    <t>・本番前に全件リハーサル移行を行い、移行後のデータ件数・金額照合やユーザ確認を経て、不整合がないことを確認する計画となっている</t>
    <phoneticPr fontId="3"/>
  </si>
  <si>
    <t>・移行検証用ツールの開発や追加のテスト期間確保など、より確実に検証精度を高める提案がある</t>
    <phoneticPr fontId="3"/>
  </si>
  <si>
    <t>・リアルタイム並行稼働による切替直後の即時切戻し等、要求以上に確実なフォールバック策が提案されている</t>
    <phoneticPr fontId="3"/>
  </si>
  <si>
    <t>・クラウド/基盤選定が仕様書要件（可用性・拡張性・セキュリティ・サポート期間）を満たす</t>
    <phoneticPr fontId="3"/>
  </si>
  <si>
    <t>・目的が本機関の目的と合致している</t>
    <phoneticPr fontId="3"/>
  </si>
  <si>
    <t>・構築するシステム全体像、システム構築方針が記載されている</t>
    <rPh sb="1" eb="3">
      <t>コウチク</t>
    </rPh>
    <rPh sb="9" eb="11">
      <t>ゼンタイ</t>
    </rPh>
    <rPh sb="11" eb="12">
      <t>ゾウ</t>
    </rPh>
    <rPh sb="17" eb="19">
      <t>コウチク</t>
    </rPh>
    <rPh sb="19" eb="21">
      <t>ホウシン</t>
    </rPh>
    <rPh sb="22" eb="24">
      <t>キサイ</t>
    </rPh>
    <phoneticPr fontId="3"/>
  </si>
  <si>
    <t>・採択するクラウド環境の採択理由が具体的に記載されている
・拡張性、柔軟性、情報セキュリティ、コスト面を踏まえ、採択されている</t>
    <rPh sb="1" eb="3">
      <t>サイタク</t>
    </rPh>
    <rPh sb="9" eb="11">
      <t>カンキョウ</t>
    </rPh>
    <rPh sb="12" eb="14">
      <t>サイタク</t>
    </rPh>
    <rPh sb="14" eb="16">
      <t>リユウ</t>
    </rPh>
    <rPh sb="17" eb="20">
      <t>グタイテキ</t>
    </rPh>
    <rPh sb="21" eb="23">
      <t>キサイ</t>
    </rPh>
    <rPh sb="30" eb="33">
      <t>カクチョウセイ</t>
    </rPh>
    <rPh sb="34" eb="37">
      <t>ジュウナンセイ</t>
    </rPh>
    <rPh sb="38" eb="40">
      <t>ジョウホウ</t>
    </rPh>
    <rPh sb="50" eb="51">
      <t>メン</t>
    </rPh>
    <rPh sb="52" eb="53">
      <t>フ</t>
    </rPh>
    <rPh sb="56" eb="58">
      <t>サイタク</t>
    </rPh>
    <phoneticPr fontId="3"/>
  </si>
  <si>
    <t>・システムアーキテクチャ（Webアプリケーション上のプログラムの構成や設計思想、利用するソフトウェア等）について具体的な説明がされている
・制度変更等の変化に対し、アプリケーションの保守性を高め、柔軟な対応が取れる説明がされている</t>
    <rPh sb="50" eb="51">
      <t>ナド</t>
    </rPh>
    <rPh sb="107" eb="109">
      <t>セツメイ</t>
    </rPh>
    <phoneticPr fontId="3"/>
  </si>
  <si>
    <t>・開発手法が記載されている</t>
    <rPh sb="1" eb="3">
      <t>カイハツ</t>
    </rPh>
    <rPh sb="3" eb="5">
      <t>シュホウ</t>
    </rPh>
    <phoneticPr fontId="3"/>
  </si>
  <si>
    <t>・機能及びその実現の基本方針が記載されている</t>
    <rPh sb="1" eb="3">
      <t>キノウ</t>
    </rPh>
    <rPh sb="3" eb="4">
      <t>オヨ</t>
    </rPh>
    <rPh sb="7" eb="9">
      <t>ジツゲン</t>
    </rPh>
    <rPh sb="10" eb="12">
      <t>キホン</t>
    </rPh>
    <rPh sb="12" eb="14">
      <t>ホウシン</t>
    </rPh>
    <phoneticPr fontId="3"/>
  </si>
  <si>
    <t>・画面及びその画面設計・開発の基本方針が記載されている</t>
    <rPh sb="1" eb="3">
      <t>ガメン</t>
    </rPh>
    <rPh sb="3" eb="4">
      <t>オヨ</t>
    </rPh>
    <rPh sb="9" eb="11">
      <t>セッケイ</t>
    </rPh>
    <rPh sb="12" eb="14">
      <t>カイハツ</t>
    </rPh>
    <rPh sb="15" eb="17">
      <t>キホン</t>
    </rPh>
    <rPh sb="17" eb="19">
      <t>ホウシン</t>
    </rPh>
    <phoneticPr fontId="3"/>
  </si>
  <si>
    <t>・「検索条件にソート条件を含める」という要件に対応していることが記載されている</t>
    <rPh sb="23" eb="25">
      <t>タイオウ</t>
    </rPh>
    <rPh sb="32" eb="34">
      <t>キサイ</t>
    </rPh>
    <phoneticPr fontId="3"/>
  </si>
  <si>
    <t>・「検索条件にソート条件を含める」という要件に対応するため工夫点が具体的に説明されている</t>
    <phoneticPr fontId="3"/>
  </si>
  <si>
    <t>・帳票・ファイル及びその設計・開発の基本方針が記載されている</t>
    <rPh sb="1" eb="3">
      <t>チョウヒョウ</t>
    </rPh>
    <rPh sb="8" eb="9">
      <t>オヨ</t>
    </rPh>
    <rPh sb="12" eb="14">
      <t>セッケイ</t>
    </rPh>
    <rPh sb="15" eb="17">
      <t>カイハツ</t>
    </rPh>
    <rPh sb="18" eb="20">
      <t>キホン</t>
    </rPh>
    <rPh sb="20" eb="22">
      <t>ホウシン</t>
    </rPh>
    <phoneticPr fontId="3"/>
  </si>
  <si>
    <t>・要件確認工程の進め方や工夫点が具体的に説明されている</t>
    <rPh sb="3" eb="5">
      <t>カクニン</t>
    </rPh>
    <rPh sb="16" eb="19">
      <t>グタイテキ</t>
    </rPh>
    <rPh sb="20" eb="22">
      <t>セツメイ</t>
    </rPh>
    <phoneticPr fontId="3"/>
  </si>
  <si>
    <t>・設計工程の進め方や工夫点が具体的に説明されている</t>
    <rPh sb="1" eb="3">
      <t>セッケイ</t>
    </rPh>
    <rPh sb="3" eb="5">
      <t>コウテイ</t>
    </rPh>
    <rPh sb="14" eb="17">
      <t>グタイテキ</t>
    </rPh>
    <rPh sb="18" eb="20">
      <t>セツメイ</t>
    </rPh>
    <phoneticPr fontId="3"/>
  </si>
  <si>
    <t>・開発工程の進め方や工夫点が具体的に説明されている</t>
    <rPh sb="1" eb="3">
      <t>カイハツ</t>
    </rPh>
    <rPh sb="14" eb="17">
      <t>グタイテキ</t>
    </rPh>
    <rPh sb="18" eb="20">
      <t>セツメイ</t>
    </rPh>
    <phoneticPr fontId="3"/>
  </si>
  <si>
    <t>・非機能に係る事項及びその実現に関する基本方針が記載されている</t>
    <rPh sb="1" eb="4">
      <t>ヒキノウ</t>
    </rPh>
    <rPh sb="5" eb="6">
      <t>カカワ</t>
    </rPh>
    <rPh sb="7" eb="9">
      <t>ジコウ</t>
    </rPh>
    <rPh sb="9" eb="10">
      <t>オヨ</t>
    </rPh>
    <rPh sb="13" eb="15">
      <t>ジツゲン</t>
    </rPh>
    <rPh sb="16" eb="17">
      <t>カン</t>
    </rPh>
    <rPh sb="19" eb="21">
      <t>キホン</t>
    </rPh>
    <rPh sb="21" eb="23">
      <t>ホウシン</t>
    </rPh>
    <rPh sb="24" eb="26">
      <t>キサイ</t>
    </rPh>
    <phoneticPr fontId="3"/>
  </si>
  <si>
    <t>・要求されているレスポンスタイムを満たすための具体的な説明がされている
・ユーザー増加、同時アクセス数の増加、業務量・データ量の増加、オンラインリクエスト件数の増加等、将来的な変動要素について具体的な対策の説明がされている</t>
    <rPh sb="17" eb="18">
      <t>ミ</t>
    </rPh>
    <rPh sb="100" eb="102">
      <t>タイサク</t>
    </rPh>
    <phoneticPr fontId="3"/>
  </si>
  <si>
    <t>・「稼働率」の目標値99%を満たす根拠が記載されている</t>
    <rPh sb="2" eb="4">
      <t>カドウ</t>
    </rPh>
    <rPh sb="4" eb="5">
      <t>リツ</t>
    </rPh>
    <rPh sb="7" eb="10">
      <t>モクヒョウチ</t>
    </rPh>
    <rPh sb="14" eb="15">
      <t>ミ</t>
    </rPh>
    <phoneticPr fontId="3"/>
  </si>
  <si>
    <t>・データの滅失や改変の防止、ログ等の証跡、毀損したデータ及び毀損していないデータの特定等の対策が記載されている</t>
    <rPh sb="5" eb="7">
      <t>メッシツ</t>
    </rPh>
    <rPh sb="8" eb="10">
      <t>カイヘン</t>
    </rPh>
    <rPh sb="11" eb="13">
      <t>ボウシ</t>
    </rPh>
    <rPh sb="16" eb="17">
      <t>トウ</t>
    </rPh>
    <rPh sb="18" eb="20">
      <t>ショウセキ</t>
    </rPh>
    <rPh sb="43" eb="44">
      <t>トウ</t>
    </rPh>
    <rPh sb="45" eb="47">
      <t>タイサク</t>
    </rPh>
    <rPh sb="48" eb="50">
      <t>キサイ</t>
    </rPh>
    <phoneticPr fontId="3"/>
  </si>
  <si>
    <t>・ユーザー増加、業務量・データ量の増加、情報項目の追加・削除等に対して、大幅な改修をしなくとも拡張できる根拠が記載されている</t>
    <rPh sb="52" eb="54">
      <t>コンキョ</t>
    </rPh>
    <phoneticPr fontId="3"/>
  </si>
  <si>
    <t>・テストに関する事項が記載されている</t>
    <phoneticPr fontId="3"/>
  </si>
  <si>
    <t>・スケジュール、テスト環境、テスト手順等について説明がされている
・テストに関し、留意すべき事項が記載されている</t>
    <rPh sb="38" eb="39">
      <t>カン</t>
    </rPh>
    <rPh sb="41" eb="43">
      <t>リュウイ</t>
    </rPh>
    <rPh sb="46" eb="48">
      <t>ジコウ</t>
    </rPh>
    <rPh sb="49" eb="51">
      <t>キサイ</t>
    </rPh>
    <phoneticPr fontId="3"/>
  </si>
  <si>
    <t>・スケジュール、テスト環境、テスト手順等について具体的な説明がされている
・テストに関し、特に留意すべき事項が記載されている</t>
    <rPh sb="42" eb="43">
      <t>カン</t>
    </rPh>
    <rPh sb="45" eb="46">
      <t>トク</t>
    </rPh>
    <rPh sb="47" eb="49">
      <t>リュウイ</t>
    </rPh>
    <rPh sb="52" eb="54">
      <t>ジコウ</t>
    </rPh>
    <rPh sb="55" eb="57">
      <t>キサイ</t>
    </rPh>
    <phoneticPr fontId="3"/>
  </si>
  <si>
    <t>・運用に関する事項が記載されている</t>
    <rPh sb="1" eb="3">
      <t>ウンヨウ</t>
    </rPh>
    <rPh sb="4" eb="5">
      <t>カン</t>
    </rPh>
    <rPh sb="7" eb="9">
      <t>ジコウ</t>
    </rPh>
    <phoneticPr fontId="3"/>
  </si>
  <si>
    <t>・運用監視方法（情報システムの操作・監視、ログ出力・蓄積・監視等）について説明がされている
・運用監視に関し、留意する事項が記載されている</t>
    <rPh sb="1" eb="3">
      <t>ウンヨウ</t>
    </rPh>
    <rPh sb="3" eb="5">
      <t>カンシ</t>
    </rPh>
    <rPh sb="47" eb="49">
      <t>ウンヨウ</t>
    </rPh>
    <rPh sb="49" eb="51">
      <t>カンシ</t>
    </rPh>
    <rPh sb="52" eb="53">
      <t>カン</t>
    </rPh>
    <rPh sb="55" eb="57">
      <t>リュウイ</t>
    </rPh>
    <rPh sb="59" eb="61">
      <t>ジコウ</t>
    </rPh>
    <rPh sb="62" eb="64">
      <t>キサイ</t>
    </rPh>
    <phoneticPr fontId="3"/>
  </si>
  <si>
    <t>・運用監視方法（情報システムの操作・監視、ログ出力・蓄積・監視等）について具体的な説明がされている
・運用監視に関し、特に留意する事項が記載されている</t>
    <rPh sb="1" eb="3">
      <t>ウンヨウ</t>
    </rPh>
    <rPh sb="3" eb="5">
      <t>カンシ</t>
    </rPh>
    <rPh sb="51" eb="53">
      <t>ウンヨウ</t>
    </rPh>
    <rPh sb="53" eb="55">
      <t>カンシ</t>
    </rPh>
    <rPh sb="56" eb="57">
      <t>カン</t>
    </rPh>
    <rPh sb="59" eb="60">
      <t>トク</t>
    </rPh>
    <rPh sb="61" eb="63">
      <t>リュウイ</t>
    </rPh>
    <rPh sb="65" eb="67">
      <t>ジコウ</t>
    </rPh>
    <rPh sb="68" eb="70">
      <t>キサイ</t>
    </rPh>
    <phoneticPr fontId="3"/>
  </si>
  <si>
    <t>・保守に関する事項が記載されている</t>
    <rPh sb="1" eb="3">
      <t>ホシュ</t>
    </rPh>
    <rPh sb="4" eb="5">
      <t>カン</t>
    </rPh>
    <rPh sb="7" eb="9">
      <t>ジコウ</t>
    </rPh>
    <rPh sb="10" eb="12">
      <t>キサイ</t>
    </rPh>
    <phoneticPr fontId="3"/>
  </si>
  <si>
    <t>・保守拠点のセキュリティ対策について具体的な説明がされている</t>
    <rPh sb="1" eb="3">
      <t>ホシュ</t>
    </rPh>
    <rPh sb="3" eb="5">
      <t>キョテン</t>
    </rPh>
    <rPh sb="12" eb="14">
      <t>タイサク</t>
    </rPh>
    <phoneticPr fontId="3"/>
  </si>
  <si>
    <t>・インシデント管理の具体的な手順、報告様式が記載されている</t>
    <rPh sb="7" eb="9">
      <t>カンリ</t>
    </rPh>
    <rPh sb="10" eb="13">
      <t>グタイテキ</t>
    </rPh>
    <rPh sb="14" eb="16">
      <t>テジュン</t>
    </rPh>
    <rPh sb="17" eb="19">
      <t>ホウコク</t>
    </rPh>
    <rPh sb="19" eb="21">
      <t>ヨウシキ</t>
    </rPh>
    <phoneticPr fontId="3"/>
  </si>
  <si>
    <t>・構成管理方法ソフトウェア、プログラムソース、ドキュメント等)について具体的な説明がされている</t>
    <rPh sb="1" eb="3">
      <t>コウセイ</t>
    </rPh>
    <rPh sb="3" eb="5">
      <t>カンリ</t>
    </rPh>
    <rPh sb="5" eb="7">
      <t>ホウホウ</t>
    </rPh>
    <phoneticPr fontId="3"/>
  </si>
  <si>
    <t>・全体スケジュールが記載されている</t>
    <rPh sb="1" eb="3">
      <t>ゼンタイ</t>
    </rPh>
    <rPh sb="10" eb="12">
      <t>キサイ</t>
    </rPh>
    <phoneticPr fontId="3"/>
  </si>
  <si>
    <t>・会員情報管理システム及び容量市場システムとのファイル連携を踏まえ全体スケジュールを明確に記載しているか</t>
    <rPh sb="13" eb="15">
      <t>ヨウリョウ</t>
    </rPh>
    <rPh sb="15" eb="17">
      <t>シジョウ</t>
    </rPh>
    <phoneticPr fontId="3"/>
  </si>
  <si>
    <t>・実施体制及び要員の資格が記載されている</t>
    <rPh sb="1" eb="3">
      <t>ジッシ</t>
    </rPh>
    <rPh sb="3" eb="5">
      <t>タイセイ</t>
    </rPh>
    <rPh sb="5" eb="6">
      <t>オヨ</t>
    </rPh>
    <rPh sb="7" eb="9">
      <t>ヨウイン</t>
    </rPh>
    <rPh sb="10" eb="12">
      <t>シカク</t>
    </rPh>
    <rPh sb="13" eb="15">
      <t>キサイ</t>
    </rPh>
    <phoneticPr fontId="3"/>
  </si>
  <si>
    <t>・設計開発業務及び稼働後の運用保守業務に対する実施体制、作業要員、作業場所について具体的な説明がされている</t>
    <rPh sb="20" eb="21">
      <t>タイ</t>
    </rPh>
    <rPh sb="23" eb="25">
      <t>ジッシ</t>
    </rPh>
    <rPh sb="25" eb="27">
      <t>タイセイ</t>
    </rPh>
    <rPh sb="28" eb="30">
      <t>サギョウ</t>
    </rPh>
    <rPh sb="33" eb="35">
      <t>サギョウ</t>
    </rPh>
    <rPh sb="35" eb="37">
      <t>バショ</t>
    </rPh>
    <rPh sb="41" eb="44">
      <t>グタイテキ</t>
    </rPh>
    <rPh sb="45" eb="47">
      <t>セツメイ</t>
    </rPh>
    <phoneticPr fontId="3"/>
  </si>
  <si>
    <t>・十分な経験を有している</t>
    <rPh sb="1" eb="3">
      <t>ジュウブン</t>
    </rPh>
    <rPh sb="4" eb="6">
      <t>ケイケン</t>
    </rPh>
    <rPh sb="7" eb="8">
      <t>ユウ</t>
    </rPh>
    <phoneticPr fontId="3"/>
  </si>
  <si>
    <t>・進捗管理方法が記載されている</t>
    <rPh sb="1" eb="3">
      <t>シンチョク</t>
    </rPh>
    <rPh sb="3" eb="5">
      <t>カンリ</t>
    </rPh>
    <rPh sb="5" eb="7">
      <t>ホウホウ</t>
    </rPh>
    <rPh sb="8" eb="10">
      <t>キサイ</t>
    </rPh>
    <phoneticPr fontId="3"/>
  </si>
  <si>
    <t>・WBS単位での進捗管理を行うことが説明されている
・WBSの作成タイミングについて説明されている</t>
    <rPh sb="4" eb="6">
      <t>タンイ</t>
    </rPh>
    <rPh sb="8" eb="10">
      <t>シンチョク</t>
    </rPh>
    <rPh sb="10" eb="12">
      <t>カンリ</t>
    </rPh>
    <rPh sb="13" eb="14">
      <t>オコナ</t>
    </rPh>
    <rPh sb="18" eb="20">
      <t>セツメイ</t>
    </rPh>
    <rPh sb="31" eb="33">
      <t>サクセイ</t>
    </rPh>
    <rPh sb="42" eb="44">
      <t>セツメイ</t>
    </rPh>
    <phoneticPr fontId="3"/>
  </si>
  <si>
    <t>・本調達業務の成果物に対して、品質を確保するための品質管理方法について具体的な説明がされている</t>
    <rPh sb="1" eb="2">
      <t>ホン</t>
    </rPh>
    <rPh sb="2" eb="4">
      <t>チョウタツ</t>
    </rPh>
    <rPh sb="4" eb="6">
      <t>ギョウム</t>
    </rPh>
    <rPh sb="7" eb="10">
      <t>セイカブツ</t>
    </rPh>
    <rPh sb="11" eb="12">
      <t>タイ</t>
    </rPh>
    <rPh sb="15" eb="17">
      <t>ヒンシツ</t>
    </rPh>
    <rPh sb="18" eb="20">
      <t>カクホ</t>
    </rPh>
    <rPh sb="25" eb="27">
      <t>ヒンシツ</t>
    </rPh>
    <phoneticPr fontId="3"/>
  </si>
  <si>
    <t>・品質管理方法が記載されている</t>
    <rPh sb="1" eb="3">
      <t>ヒンシツ</t>
    </rPh>
    <rPh sb="3" eb="5">
      <t>カンリ</t>
    </rPh>
    <rPh sb="5" eb="7">
      <t>ホウホウ</t>
    </rPh>
    <phoneticPr fontId="3"/>
  </si>
  <si>
    <t>・会議体等が記載されている</t>
    <rPh sb="1" eb="4">
      <t>カイギタイ</t>
    </rPh>
    <rPh sb="4" eb="5">
      <t>トウ</t>
    </rPh>
    <rPh sb="6" eb="8">
      <t>キサイ</t>
    </rPh>
    <phoneticPr fontId="3"/>
  </si>
  <si>
    <t>・本調達業務の円滑な運営を図るため、本機関との密な連絡を実行するための具体的な会議体、会議の目的や参加者、開催頻度等について具体的な説明がされている</t>
    <rPh sb="49" eb="52">
      <t>サンカシャ</t>
    </rPh>
    <rPh sb="57" eb="58">
      <t>トウ</t>
    </rPh>
    <phoneticPr fontId="3"/>
  </si>
  <si>
    <t>・リスク管理方法が記載されている</t>
    <phoneticPr fontId="3"/>
  </si>
  <si>
    <t>・課題管理方法が記載されている</t>
    <rPh sb="1" eb="3">
      <t>カダイ</t>
    </rPh>
    <phoneticPr fontId="3"/>
  </si>
  <si>
    <t>・課題管理方法の具体的な手順、体制、報告様式が記載されている</t>
    <rPh sb="1" eb="3">
      <t>カダイ</t>
    </rPh>
    <rPh sb="5" eb="7">
      <t>ホウホウ</t>
    </rPh>
    <rPh sb="15" eb="17">
      <t>タイセイ</t>
    </rPh>
    <phoneticPr fontId="3"/>
  </si>
  <si>
    <t>・変更管理方法の具体的な手順、体制、報告様式が記載されている</t>
    <rPh sb="1" eb="3">
      <t>ヘンコウ</t>
    </rPh>
    <rPh sb="5" eb="7">
      <t>ホウホウ</t>
    </rPh>
    <rPh sb="15" eb="17">
      <t>タイセイ</t>
    </rPh>
    <phoneticPr fontId="3"/>
  </si>
  <si>
    <t>・変更管理方法が記載されている</t>
    <rPh sb="1" eb="3">
      <t>ヘンコウ</t>
    </rPh>
    <phoneticPr fontId="3"/>
  </si>
  <si>
    <t>・十分な実績の記載がある</t>
    <rPh sb="1" eb="3">
      <t>ジュウブン</t>
    </rPh>
    <rPh sb="4" eb="6">
      <t>ジッセキ</t>
    </rPh>
    <rPh sb="7" eb="9">
      <t>キサイ</t>
    </rPh>
    <phoneticPr fontId="3"/>
  </si>
  <si>
    <t>・業務適用拡大のイメージ（本機関内の別システムとの連携や容量市場業務の拡大）が具体的に記載されている</t>
    <rPh sb="1" eb="3">
      <t>ギョウム</t>
    </rPh>
    <rPh sb="3" eb="5">
      <t>テキヨウ</t>
    </rPh>
    <rPh sb="5" eb="7">
      <t>カクダイ</t>
    </rPh>
    <rPh sb="13" eb="14">
      <t>ホン</t>
    </rPh>
    <rPh sb="14" eb="16">
      <t>キカン</t>
    </rPh>
    <rPh sb="16" eb="17">
      <t>ナイ</t>
    </rPh>
    <rPh sb="18" eb="19">
      <t>ベツ</t>
    </rPh>
    <rPh sb="25" eb="27">
      <t>レンケイ</t>
    </rPh>
    <rPh sb="28" eb="32">
      <t>ヨウリョウシジョウ</t>
    </rPh>
    <rPh sb="32" eb="34">
      <t>ギョウム</t>
    </rPh>
    <rPh sb="35" eb="37">
      <t>カクダイ</t>
    </rPh>
    <rPh sb="39" eb="42">
      <t>グタイテキ</t>
    </rPh>
    <rPh sb="43" eb="45">
      <t>キサイ</t>
    </rPh>
    <phoneticPr fontId="3"/>
  </si>
  <si>
    <t>1.1.2</t>
    <phoneticPr fontId="3"/>
  </si>
  <si>
    <t>1.1.3</t>
    <phoneticPr fontId="3"/>
  </si>
  <si>
    <t>1.1.4</t>
    <phoneticPr fontId="3"/>
  </si>
  <si>
    <t>・既存業務データ移行の重要性を記載しているか。</t>
    <rPh sb="1" eb="3">
      <t>キゾン</t>
    </rPh>
    <rPh sb="3" eb="5">
      <t>ギョウム</t>
    </rPh>
    <rPh sb="8" eb="10">
      <t>イコウ</t>
    </rPh>
    <rPh sb="11" eb="14">
      <t>ジュウヨウセイ</t>
    </rPh>
    <rPh sb="15" eb="17">
      <t>キサイ</t>
    </rPh>
    <phoneticPr fontId="3"/>
  </si>
  <si>
    <t>・既存業務データの重要性及び移行の重要性について記載しているか</t>
    <rPh sb="12" eb="13">
      <t>オヨ</t>
    </rPh>
    <rPh sb="14" eb="16">
      <t>イコウ</t>
    </rPh>
    <rPh sb="17" eb="20">
      <t>ジュウヨウセイ</t>
    </rPh>
    <phoneticPr fontId="3"/>
  </si>
  <si>
    <t>（該当章なし）</t>
  </si>
  <si>
    <t>（要）8.11	テストに関する事項</t>
  </si>
  <si>
    <t>（仕）4.（1）作業の内容、4.（2）成果物の範囲、納品期日等</t>
    <rPh sb="8" eb="10">
      <t>サギョウ</t>
    </rPh>
    <rPh sb="11" eb="13">
      <t>ナイヨウ</t>
    </rPh>
    <phoneticPr fontId="3"/>
  </si>
  <si>
    <t>（要）5.1画面設計要件</t>
  </si>
  <si>
    <t>（要）4.6検索条件</t>
  </si>
  <si>
    <t>（要）8.4.1.1画面応答時間</t>
  </si>
  <si>
    <t>（要）8.5信頼性に関する事項</t>
  </si>
  <si>
    <t>（要）8.9情報セキュリティに関する事項</t>
  </si>
  <si>
    <t>（要）8.6拡張性に関する事項</t>
  </si>
  <si>
    <t>（要）8.5.3耐障害性</t>
  </si>
  <si>
    <t>（要）8.13運用に関する事項</t>
  </si>
  <si>
    <t>（仕）5.作業の実施体制・方法に関する事項</t>
  </si>
  <si>
    <t>7.7.1</t>
    <phoneticPr fontId="3"/>
  </si>
  <si>
    <t>7.7.2</t>
    <phoneticPr fontId="3"/>
  </si>
  <si>
    <t>3.1 非機能要件全体</t>
    <rPh sb="4" eb="7">
      <t>ヒキノウ</t>
    </rPh>
    <rPh sb="7" eb="9">
      <t>ヨウケン</t>
    </rPh>
    <rPh sb="9" eb="11">
      <t>ゼンタイ</t>
    </rPh>
    <phoneticPr fontId="3"/>
  </si>
  <si>
    <t>3.2 性能要件</t>
    <rPh sb="4" eb="6">
      <t>セイノウ</t>
    </rPh>
    <rPh sb="6" eb="8">
      <t>ヨウケン</t>
    </rPh>
    <phoneticPr fontId="3"/>
  </si>
  <si>
    <t>3.2.2</t>
    <phoneticPr fontId="3"/>
  </si>
  <si>
    <t>3.3 信頼性要件</t>
    <rPh sb="4" eb="7">
      <t>シンライセイ</t>
    </rPh>
    <rPh sb="7" eb="9">
      <t>ヨウケン</t>
    </rPh>
    <phoneticPr fontId="3"/>
  </si>
  <si>
    <t>3.3.2</t>
    <phoneticPr fontId="3"/>
  </si>
  <si>
    <t>3.4 拡張性要件</t>
    <rPh sb="4" eb="7">
      <t>カクチョウセイ</t>
    </rPh>
    <rPh sb="7" eb="9">
      <t>ヨウケン</t>
    </rPh>
    <phoneticPr fontId="3"/>
  </si>
  <si>
    <t>3.5 継続性要件</t>
    <rPh sb="4" eb="7">
      <t>ケイゾクセイ</t>
    </rPh>
    <rPh sb="7" eb="9">
      <t>ヨウケン</t>
    </rPh>
    <phoneticPr fontId="3"/>
  </si>
  <si>
    <t>3.6 情報セキュリティ要件</t>
    <rPh sb="4" eb="6">
      <t>ジョウホウ</t>
    </rPh>
    <rPh sb="12" eb="14">
      <t>ヨウケン</t>
    </rPh>
    <phoneticPr fontId="3"/>
  </si>
  <si>
    <t>3.6.1</t>
    <phoneticPr fontId="3"/>
  </si>
  <si>
    <t>3.6.2</t>
    <phoneticPr fontId="3"/>
  </si>
  <si>
    <t>3.6.3</t>
    <phoneticPr fontId="3"/>
  </si>
  <si>
    <t>3.6.4</t>
    <phoneticPr fontId="3"/>
  </si>
  <si>
    <t>（仕）1.（7）作業スケジュール、4.（2）成果物の範囲、納品期日等</t>
    <rPh sb="8" eb="10">
      <t>サギョウ</t>
    </rPh>
    <rPh sb="22" eb="25">
      <t>セイカブツ</t>
    </rPh>
    <rPh sb="26" eb="28">
      <t>ハンイ</t>
    </rPh>
    <rPh sb="29" eb="33">
      <t>ノウヒンキジツ</t>
    </rPh>
    <rPh sb="33" eb="34">
      <t>ナド</t>
    </rPh>
    <phoneticPr fontId="3"/>
  </si>
  <si>
    <t>（仕）1.（2）調達の背景、1.（3）目的及び期待する効果</t>
    <phoneticPr fontId="3"/>
  </si>
  <si>
    <t>（要）4.機能一覧</t>
    <phoneticPr fontId="3"/>
  </si>
  <si>
    <t>（要）3.業務フロー</t>
    <phoneticPr fontId="3"/>
  </si>
  <si>
    <t>（要）8.非機能要件</t>
    <rPh sb="5" eb="8">
      <t>ヒキノウ</t>
    </rPh>
    <rPh sb="8" eb="10">
      <t>ヨウケン</t>
    </rPh>
    <phoneticPr fontId="3"/>
  </si>
  <si>
    <t>（要）9.保守要件</t>
    <rPh sb="5" eb="7">
      <t>ホシュ</t>
    </rPh>
    <rPh sb="7" eb="9">
      <t>ヨウケン</t>
    </rPh>
    <phoneticPr fontId="3"/>
  </si>
  <si>
    <t>（仕）1.調達案件の概要に関する事項、（仕）4.作業の実施内容に関する事項、（仕）5.作業の実施体制・方法に関する事項</t>
    <phoneticPr fontId="3"/>
  </si>
  <si>
    <t>（仕）4.作業の実施内容に関する事項、（仕）5.作業の実施体制・方法に関する事項</t>
    <phoneticPr fontId="3"/>
  </si>
  <si>
    <t>（説）2.競争参加資格</t>
    <rPh sb="1" eb="2">
      <t>セツ</t>
    </rPh>
    <rPh sb="5" eb="7">
      <t>キョウソウ</t>
    </rPh>
    <rPh sb="7" eb="9">
      <t>サンカ</t>
    </rPh>
    <rPh sb="9" eb="11">
      <t>シカク</t>
    </rPh>
    <phoneticPr fontId="3"/>
  </si>
  <si>
    <t>（要）8.2.1情報システムの構成に関する全体の方針</t>
    <rPh sb="8" eb="10">
      <t>ジョウホウ</t>
    </rPh>
    <rPh sb="15" eb="17">
      <t>コウセイ</t>
    </rPh>
    <rPh sb="18" eb="19">
      <t>カン</t>
    </rPh>
    <rPh sb="21" eb="23">
      <t>ゼンタイ</t>
    </rPh>
    <rPh sb="24" eb="26">
      <t>ホウシン</t>
    </rPh>
    <phoneticPr fontId="3"/>
  </si>
  <si>
    <t>仕様書等の該当項目
（※）
（説）は入札説明書に記載している該当項目
（仕）は入札仕様書に記載している該当項目
（要）は要件定義書に記載している該当項目</t>
    <rPh sb="3" eb="4">
      <t>ナド</t>
    </rPh>
    <phoneticPr fontId="3"/>
  </si>
  <si>
    <t>（仕）1.（5）業務・情報システムの概要</t>
    <rPh sb="8" eb="10">
      <t>ギョウム</t>
    </rPh>
    <rPh sb="11" eb="13">
      <t>ジョウホウ</t>
    </rPh>
    <rPh sb="18" eb="20">
      <t>ガイヨウ</t>
    </rPh>
    <phoneticPr fontId="3"/>
  </si>
  <si>
    <t>（仕）4.作業の実施内容に関する事項、（要）8.2.1情報システムの構成に関する全体の方針</t>
    <rPh sb="5" eb="7">
      <t>サギョウ</t>
    </rPh>
    <rPh sb="8" eb="10">
      <t>ジッシ</t>
    </rPh>
    <rPh sb="10" eb="12">
      <t>ナイヨウ</t>
    </rPh>
    <rPh sb="13" eb="14">
      <t>カン</t>
    </rPh>
    <rPh sb="16" eb="18">
      <t>ジコウ</t>
    </rPh>
    <rPh sb="27" eb="29">
      <t>ジョウホウ</t>
    </rPh>
    <rPh sb="34" eb="36">
      <t>コウセイ</t>
    </rPh>
    <rPh sb="37" eb="38">
      <t>カン</t>
    </rPh>
    <rPh sb="40" eb="42">
      <t>ゼンタイ</t>
    </rPh>
    <rPh sb="43" eb="45">
      <t>ホウシン</t>
    </rPh>
    <phoneticPr fontId="3"/>
  </si>
  <si>
    <t>（要）4.2.35容量市場請求書等の一覧表示機能、（要）4.2.36容量市場請求書等の登録機能、（要）4.2.40容量市場連携用CSVファイル取得機能、（要）4.2.41消し込みシステム連携用CSVファイル取得機能、（要）4.4ファイルフォーマットの定義</t>
    <rPh sb="18" eb="20">
      <t>イチラン</t>
    </rPh>
    <rPh sb="20" eb="22">
      <t>ヒョウジ</t>
    </rPh>
    <rPh sb="34" eb="36">
      <t>ヨウリョウ</t>
    </rPh>
    <rPh sb="36" eb="38">
      <t>シジョウ</t>
    </rPh>
    <rPh sb="38" eb="41">
      <t>セイキュウショ</t>
    </rPh>
    <rPh sb="41" eb="42">
      <t>ナド</t>
    </rPh>
    <rPh sb="43" eb="45">
      <t>トウロク</t>
    </rPh>
    <rPh sb="45" eb="47">
      <t>キノウ</t>
    </rPh>
    <rPh sb="57" eb="59">
      <t>ヨウリョウ</t>
    </rPh>
    <rPh sb="59" eb="61">
      <t>シジョウ</t>
    </rPh>
    <rPh sb="61" eb="63">
      <t>レンケイ</t>
    </rPh>
    <rPh sb="63" eb="64">
      <t>ヨウ</t>
    </rPh>
    <rPh sb="71" eb="73">
      <t>シュトク</t>
    </rPh>
    <rPh sb="73" eb="75">
      <t>キノウ</t>
    </rPh>
    <rPh sb="85" eb="86">
      <t>ケ</t>
    </rPh>
    <rPh sb="87" eb="88">
      <t>コ</t>
    </rPh>
    <rPh sb="93" eb="96">
      <t>レンケイヨウ</t>
    </rPh>
    <rPh sb="103" eb="105">
      <t>シュトク</t>
    </rPh>
    <rPh sb="105" eb="107">
      <t>キノウ</t>
    </rPh>
    <phoneticPr fontId="3"/>
  </si>
  <si>
    <t>（要）8.6.1.1オンラインリクエスト件数、8.6.1.2バッチ処理件数</t>
    <phoneticPr fontId="3"/>
  </si>
  <si>
    <t>（要）8.13.2システム監視運用</t>
    <rPh sb="13" eb="15">
      <t>カンシ</t>
    </rPh>
    <rPh sb="15" eb="17">
      <t>ウンヨウ</t>
    </rPh>
    <phoneticPr fontId="3"/>
  </si>
  <si>
    <t>（要）8.9情報セキュリティに関する事項</t>
    <phoneticPr fontId="3"/>
  </si>
  <si>
    <t>（要）8.11テストに関する事項</t>
    <phoneticPr fontId="3"/>
  </si>
  <si>
    <t>（仕）5.（5）作業の管理に関する要領、（要）8.11テストに関する事項</t>
    <phoneticPr fontId="3"/>
  </si>
  <si>
    <t>（仕）1.（7）作業スケジュール</t>
    <phoneticPr fontId="3"/>
  </si>
  <si>
    <t>（要）7.1移行方針</t>
    <rPh sb="6" eb="8">
      <t>イコウ</t>
    </rPh>
    <rPh sb="8" eb="10">
      <t>ホウシン</t>
    </rPh>
    <phoneticPr fontId="3"/>
  </si>
  <si>
    <t>・要件定義書（参考資料）「業務プロセス資料」に対する見解・改善ポイントが説明されている</t>
    <rPh sb="1" eb="6">
      <t>ヨウケンテイギショ</t>
    </rPh>
    <rPh sb="7" eb="11">
      <t>サンコウシリョウ</t>
    </rPh>
    <rPh sb="19" eb="21">
      <t>シリョウ</t>
    </rPh>
    <rPh sb="23" eb="24">
      <t>タイ</t>
    </rPh>
    <rPh sb="26" eb="28">
      <t>ケンカイ</t>
    </rPh>
    <rPh sb="29" eb="31">
      <t>カイゼン</t>
    </rPh>
    <rPh sb="36" eb="38">
      <t>セツメイ</t>
    </rPh>
    <phoneticPr fontId="3"/>
  </si>
  <si>
    <t>・情報セキュリティ対策に対する管理体制・方法や管理するための手順等について、具体的かつ適切なレベルの対策が提案されている</t>
    <rPh sb="1" eb="3">
      <t>ジョウホウ</t>
    </rPh>
    <rPh sb="9" eb="11">
      <t>タイサク</t>
    </rPh>
    <rPh sb="12" eb="13">
      <t>タイ</t>
    </rPh>
    <rPh sb="15" eb="17">
      <t>カンリ</t>
    </rPh>
    <rPh sb="17" eb="19">
      <t>タイセイ</t>
    </rPh>
    <rPh sb="20" eb="22">
      <t>ホウホウ</t>
    </rPh>
    <rPh sb="23" eb="25">
      <t>カンリ</t>
    </rPh>
    <rPh sb="30" eb="32">
      <t>テジュン</t>
    </rPh>
    <rPh sb="32" eb="33">
      <t>トウ</t>
    </rPh>
    <rPh sb="38" eb="41">
      <t>グタイテキ</t>
    </rPh>
    <phoneticPr fontId="3"/>
  </si>
  <si>
    <t>・具体的かつ適切なレベルの対策が提案されている</t>
    <rPh sb="1" eb="4">
      <t>グタイテキ</t>
    </rPh>
    <phoneticPr fontId="3"/>
  </si>
  <si>
    <t>・具体的かつ適切なレベルの対策が提案されている</t>
    <phoneticPr fontId="3"/>
  </si>
  <si>
    <t>・スケジュール、マニュアルについて説明がされている</t>
    <phoneticPr fontId="3"/>
  </si>
  <si>
    <t>・マニュアルへの工夫点が記載されている</t>
    <rPh sb="8" eb="10">
      <t>クフウ</t>
    </rPh>
    <rPh sb="10" eb="11">
      <t>テン</t>
    </rPh>
    <rPh sb="12" eb="14">
      <t>キサイ</t>
    </rPh>
    <phoneticPr fontId="3"/>
  </si>
  <si>
    <t>・提案によって業務負荷軽減や利便性向上が見込める場合、内容の有用性に応じて加点する</t>
    <phoneticPr fontId="3"/>
  </si>
  <si>
    <t>・主要コンポーネントのサポート期限や将来のバージョンアップ計画を考慮した設計、および変更に強いアーキテクチャを提案されている</t>
    <phoneticPr fontId="3"/>
  </si>
  <si>
    <t>・専任のプロジェクトマネージャー配置、役割分担の明確化、及び類似プロジェクト経験者の参画など、信頼できる体制を提示されている</t>
    <phoneticPr fontId="3"/>
  </si>
  <si>
    <t>・本番移行時にリハーサルや差分追加移行を組み合わせるなど、可能な限り短いダウンタイムで移行完了できる方法を計画されている</t>
    <phoneticPr fontId="3"/>
  </si>
  <si>
    <t>・本番切替直前に旧システム全データのバックアップ取得を行い、新稼働後もしばらく旧環境を待機させるなど、万一の際に旧システムに戻せる体制・手順を用意することを記載されている</t>
    <rPh sb="78" eb="80">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</si>
</sst>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rgb="FF000000"/>
      <name val="Times New Roman"/>
      <family val="1"/>
    </font>
    <font>
      <sz val="7"/>
      <name val="Meiryo UI"/>
      <family val="3"/>
      <charset val="128"/>
    </font>
    <font>
      <sz val="8"/>
      <name val="Meiryo UI"/>
      <family val="3"/>
      <charset val="128"/>
    </font>
    <font>
      <b/>
      <sz val="12"/>
      <name val="Meiryo UI"/>
      <family val="3"/>
      <charset val="128"/>
    </font>
    <font>
      <sz val="7"/>
      <color rgb="FF000000"/>
      <name val="Meiryo UI"/>
      <family val="3"/>
      <charset val="128"/>
    </font>
    <font>
      <sz val="7"/>
      <color theme="1"/>
      <name val="Meiryo UI"/>
      <family val="3"/>
      <charset val="128"/>
    </font>
  </fonts>
  <fills count="5">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rgb="FF000000"/>
      </right>
      <top/>
      <bottom/>
      <diagonal/>
    </border>
    <border>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right/>
      <top style="thin">
        <color rgb="FF000000"/>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0" fontId="4" fillId="0" borderId="0"/>
    <xf numFmtId="0" fontId="2" fillId="0" borderId="0">
      <alignment vertical="center"/>
    </xf>
    <xf numFmtId="0" fontId="1" fillId="0" borderId="0">
      <alignment vertical="center"/>
    </xf>
  </cellStyleXfs>
  <cellXfs count="87">
    <xf numFmtId="0" fontId="0" fillId="0" borderId="0" xfId="0" applyAlignment="1">
      <alignment horizontal="left" vertical="top"/>
    </xf>
    <xf numFmtId="0" fontId="5" fillId="2" borderId="3" xfId="0" applyFont="1" applyFill="1" applyBorder="1" applyAlignment="1">
      <alignment horizont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 xfId="0" applyFont="1" applyFill="1" applyBorder="1" applyAlignment="1">
      <alignment vertical="center" wrapText="1"/>
    </xf>
    <xf numFmtId="176" fontId="5" fillId="4" borderId="2" xfId="0" applyNumberFormat="1" applyFont="1" applyFill="1" applyBorder="1" applyAlignment="1">
      <alignment vertical="center" wrapText="1"/>
    </xf>
    <xf numFmtId="0" fontId="5" fillId="4" borderId="10" xfId="0" applyFont="1" applyFill="1" applyBorder="1" applyAlignment="1">
      <alignment vertical="center" wrapText="1"/>
    </xf>
    <xf numFmtId="0" fontId="5" fillId="0" borderId="0" xfId="0" applyFont="1" applyAlignment="1">
      <alignment horizontal="left" vertical="top"/>
    </xf>
    <xf numFmtId="0" fontId="5" fillId="0" borderId="3" xfId="0" applyFont="1" applyBorder="1" applyAlignment="1">
      <alignment horizontal="left" vertical="top"/>
    </xf>
    <xf numFmtId="0" fontId="5" fillId="0" borderId="3" xfId="0" applyFont="1" applyBorder="1" applyAlignment="1">
      <alignment horizontal="left" vertical="center"/>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12" xfId="0" applyFont="1" applyBorder="1" applyAlignment="1">
      <alignment horizontal="left" vertical="top"/>
    </xf>
    <xf numFmtId="0" fontId="5" fillId="0" borderId="5" xfId="0" applyFont="1" applyBorder="1" applyAlignment="1">
      <alignment horizontal="left" vertical="top"/>
    </xf>
    <xf numFmtId="0" fontId="5"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6" xfId="0" applyFont="1" applyBorder="1" applyAlignment="1">
      <alignment horizontal="center" vertical="center" wrapText="1"/>
    </xf>
    <xf numFmtId="176" fontId="5" fillId="0" borderId="5" xfId="0" applyNumberFormat="1" applyFont="1" applyBorder="1" applyAlignment="1">
      <alignment horizontal="center"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3" xfId="0" applyFont="1" applyFill="1" applyBorder="1" applyAlignment="1">
      <alignment vertical="center" wrapText="1"/>
    </xf>
    <xf numFmtId="0" fontId="5" fillId="0" borderId="9" xfId="0" applyFont="1" applyBorder="1" applyAlignment="1">
      <alignment horizontal="left" vertical="top" wrapText="1"/>
    </xf>
    <xf numFmtId="0" fontId="5" fillId="0" borderId="14" xfId="0" applyFont="1" applyBorder="1" applyAlignment="1">
      <alignment horizontal="left" vertical="top"/>
    </xf>
    <xf numFmtId="0" fontId="5" fillId="0" borderId="1" xfId="0" applyFont="1" applyBorder="1" applyAlignment="1">
      <alignment horizontal="left" vertical="center"/>
    </xf>
    <xf numFmtId="0" fontId="5" fillId="0" borderId="9" xfId="0" applyFont="1" applyBorder="1" applyAlignment="1">
      <alignment horizontal="center" vertical="center" wrapText="1"/>
    </xf>
    <xf numFmtId="176" fontId="5" fillId="0" borderId="9" xfId="0" applyNumberFormat="1" applyFont="1" applyBorder="1" applyAlignment="1">
      <alignment horizontal="center" vertical="center" wrapText="1"/>
    </xf>
    <xf numFmtId="0" fontId="5" fillId="4" borderId="15" xfId="0" applyFont="1" applyFill="1" applyBorder="1" applyAlignment="1">
      <alignment vertical="center" wrapText="1"/>
    </xf>
    <xf numFmtId="0" fontId="5" fillId="0" borderId="0" xfId="0" applyFont="1" applyAlignment="1">
      <alignment horizontal="center" vertical="top"/>
    </xf>
    <xf numFmtId="176" fontId="5" fillId="0" borderId="0" xfId="0" applyNumberFormat="1" applyFont="1" applyAlignment="1">
      <alignment horizontal="center" vertical="top"/>
    </xf>
    <xf numFmtId="0" fontId="6" fillId="0" borderId="0" xfId="0" applyFont="1" applyAlignment="1">
      <alignment horizontal="left" vertical="top"/>
    </xf>
    <xf numFmtId="0" fontId="6" fillId="3" borderId="0" xfId="0" applyFont="1" applyFill="1" applyAlignment="1">
      <alignment horizontal="left" vertical="top"/>
    </xf>
    <xf numFmtId="0" fontId="6" fillId="0" borderId="0" xfId="0" applyFont="1" applyAlignment="1">
      <alignment vertical="top" wrapText="1"/>
    </xf>
    <xf numFmtId="0" fontId="6" fillId="3" borderId="0" xfId="0" applyFont="1" applyFill="1" applyAlignment="1">
      <alignment horizontal="center" vertical="top"/>
    </xf>
    <xf numFmtId="0" fontId="6" fillId="0" borderId="0" xfId="0" applyFont="1" applyAlignment="1">
      <alignment horizontal="center" vertical="top"/>
    </xf>
    <xf numFmtId="0" fontId="7" fillId="3" borderId="0" xfId="0" applyFont="1" applyFill="1" applyAlignment="1">
      <alignment horizontal="left" vertical="center"/>
    </xf>
    <xf numFmtId="0" fontId="5" fillId="2" borderId="3" xfId="0" applyFont="1" applyFill="1" applyBorder="1" applyAlignment="1">
      <alignment horizontal="center" vertical="center" textRotation="255" wrapText="1"/>
    </xf>
    <xf numFmtId="0" fontId="5" fillId="2" borderId="3" xfId="0" applyFont="1" applyFill="1" applyBorder="1" applyAlignment="1">
      <alignment vertical="center" textRotation="255" wrapText="1"/>
    </xf>
    <xf numFmtId="0" fontId="9" fillId="0" borderId="0" xfId="2" applyFont="1" applyAlignment="1">
      <alignment vertical="center" wrapText="1"/>
    </xf>
    <xf numFmtId="0" fontId="9" fillId="0" borderId="11" xfId="2" applyFont="1" applyBorder="1" applyAlignment="1">
      <alignment vertical="center" wrapText="1"/>
    </xf>
    <xf numFmtId="0" fontId="5" fillId="0" borderId="16" xfId="0" applyFont="1" applyBorder="1" applyAlignment="1">
      <alignment horizontal="left" vertical="top"/>
    </xf>
    <xf numFmtId="0" fontId="5" fillId="0" borderId="4" xfId="0" applyFont="1" applyBorder="1" applyAlignment="1">
      <alignment horizontal="left" vertical="top"/>
    </xf>
    <xf numFmtId="0" fontId="5" fillId="0" borderId="4" xfId="0" applyFont="1" applyBorder="1" applyAlignment="1">
      <alignment horizontal="left" vertical="center"/>
    </xf>
    <xf numFmtId="0" fontId="5" fillId="0" borderId="4" xfId="0" applyFont="1" applyBorder="1" applyAlignment="1">
      <alignment horizontal="left" vertical="top" wrapText="1"/>
    </xf>
    <xf numFmtId="0" fontId="5" fillId="0" borderId="7" xfId="0" applyFont="1" applyBorder="1" applyAlignment="1">
      <alignment horizontal="center" vertical="center" wrapText="1"/>
    </xf>
    <xf numFmtId="176"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4" borderId="17"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9" xfId="0" applyFont="1" applyBorder="1" applyAlignment="1">
      <alignment horizontal="left" vertical="top"/>
    </xf>
    <xf numFmtId="0" fontId="5" fillId="4" borderId="9" xfId="0" applyFont="1" applyFill="1" applyBorder="1" applyAlignment="1">
      <alignment vertical="center" wrapText="1"/>
    </xf>
    <xf numFmtId="0" fontId="5" fillId="4" borderId="18"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0" xfId="0" applyFont="1" applyFill="1" applyAlignment="1">
      <alignment vertical="center" wrapText="1"/>
    </xf>
    <xf numFmtId="0" fontId="5" fillId="4" borderId="11" xfId="0" applyFont="1" applyFill="1" applyBorder="1" applyAlignment="1">
      <alignment vertical="center" wrapText="1"/>
    </xf>
    <xf numFmtId="0" fontId="5" fillId="0" borderId="7" xfId="0" applyFont="1" applyBorder="1" applyAlignment="1">
      <alignment horizontal="left" vertical="center"/>
    </xf>
    <xf numFmtId="0" fontId="5" fillId="0" borderId="19" xfId="0" applyFont="1" applyBorder="1" applyAlignment="1">
      <alignment horizontal="left" vertical="top" wrapText="1"/>
    </xf>
    <xf numFmtId="0" fontId="5" fillId="0" borderId="19" xfId="0" applyFont="1" applyBorder="1" applyAlignment="1">
      <alignment horizontal="center" vertical="center" wrapText="1"/>
    </xf>
    <xf numFmtId="176" fontId="5" fillId="0" borderId="19" xfId="0" applyNumberFormat="1" applyFont="1" applyBorder="1" applyAlignment="1">
      <alignment horizontal="center" vertical="center" wrapText="1"/>
    </xf>
    <xf numFmtId="0" fontId="5" fillId="0" borderId="20" xfId="0" applyFont="1" applyBorder="1" applyAlignment="1">
      <alignment horizontal="left" vertical="top"/>
    </xf>
    <xf numFmtId="0" fontId="5" fillId="0" borderId="9" xfId="0" applyFont="1" applyBorder="1" applyAlignment="1">
      <alignment horizontal="left" vertical="center"/>
    </xf>
    <xf numFmtId="0" fontId="5"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0" xfId="0" applyFont="1" applyFill="1" applyAlignment="1">
      <alignment horizontal="left" vertical="center" wrapText="1"/>
    </xf>
    <xf numFmtId="0" fontId="5" fillId="2" borderId="3" xfId="0" applyFont="1" applyFill="1" applyBorder="1" applyAlignment="1">
      <alignment horizontal="center" vertical="center" wrapText="1"/>
    </xf>
    <xf numFmtId="0" fontId="5" fillId="4" borderId="17" xfId="0" applyFont="1" applyFill="1" applyBorder="1" applyAlignment="1">
      <alignment horizontal="left" vertical="center" wrapText="1"/>
    </xf>
    <xf numFmtId="0" fontId="5" fillId="2" borderId="3" xfId="0" applyFont="1" applyFill="1" applyBorder="1" applyAlignment="1">
      <alignment horizont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cellXfs>
  <cellStyles count="4">
    <cellStyle name="標準" xfId="0" builtinId="0"/>
    <cellStyle name="標準 2" xfId="1" xr:uid="{00000000-0005-0000-0000-000001000000}"/>
    <cellStyle name="標準 3" xfId="2" xr:uid="{DEB7B55C-E168-48AD-A7DF-2B551C01EF11}"/>
    <cellStyle name="標準 4" xfId="3" xr:uid="{71FA474F-9EA1-4534-A7AA-2BF37C4EA00D}"/>
  </cellStyles>
  <dxfs count="0"/>
  <tableStyles count="0" defaultTableStyle="TableStyleMedium9"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38295-EDFC-4432-92DB-1FF15B746856}">
  <sheetPr>
    <pageSetUpPr fitToPage="1"/>
  </sheetPr>
  <dimension ref="A1:L104"/>
  <sheetViews>
    <sheetView showGridLines="0" tabSelected="1" zoomScale="145" zoomScaleNormal="145" zoomScaleSheetLayoutView="85" workbookViewId="0">
      <pane ySplit="4" topLeftCell="A5" activePane="bottomLeft" state="frozen"/>
      <selection pane="bottomLeft"/>
    </sheetView>
  </sheetViews>
  <sheetFormatPr defaultColWidth="9.33203125" defaultRowHeight="12" x14ac:dyDescent="0.2"/>
  <cols>
    <col min="1" max="1" width="4.1640625" style="33" customWidth="1"/>
    <col min="2" max="2" width="13" style="33" customWidth="1"/>
    <col min="3" max="3" width="9.33203125" style="33" bestFit="1" customWidth="1"/>
    <col min="4" max="4" width="42.83203125" style="33" customWidth="1"/>
    <col min="5" max="5" width="62" style="33" customWidth="1"/>
    <col min="6" max="6" width="4.1640625" style="37" customWidth="1"/>
    <col min="7" max="8" width="4.83203125" style="33" customWidth="1"/>
    <col min="9" max="9" width="4.6640625" style="33" customWidth="1"/>
    <col min="10" max="10" width="53.1640625" style="33" customWidth="1"/>
    <col min="11" max="11" width="43.33203125" style="33" customWidth="1"/>
    <col min="12" max="12" width="5.6640625" style="33" customWidth="1"/>
    <col min="13" max="16384" width="9.33203125" style="33"/>
  </cols>
  <sheetData>
    <row r="1" spans="1:12" x14ac:dyDescent="0.2">
      <c r="F1" s="35"/>
      <c r="G1" s="35"/>
      <c r="H1" s="35"/>
      <c r="I1" s="35"/>
      <c r="J1" s="35"/>
      <c r="K1" s="35"/>
      <c r="L1" s="35"/>
    </row>
    <row r="2" spans="1:12" ht="16.5" x14ac:dyDescent="0.2">
      <c r="A2" s="38" t="s">
        <v>118</v>
      </c>
      <c r="B2" s="34"/>
      <c r="C2" s="34"/>
      <c r="D2" s="34"/>
      <c r="E2" s="34"/>
      <c r="F2" s="36"/>
      <c r="G2" s="34"/>
      <c r="H2" s="34"/>
      <c r="I2" s="34"/>
      <c r="J2" s="34"/>
      <c r="K2" s="34"/>
      <c r="L2" s="34"/>
    </row>
    <row r="3" spans="1:12" s="7" customFormat="1" ht="12" customHeight="1" x14ac:dyDescent="0.2">
      <c r="A3" s="85" t="s">
        <v>0</v>
      </c>
      <c r="B3" s="85" t="s">
        <v>5</v>
      </c>
      <c r="C3" s="85" t="s">
        <v>1</v>
      </c>
      <c r="D3" s="82" t="s">
        <v>13</v>
      </c>
      <c r="E3" s="82" t="s">
        <v>278</v>
      </c>
      <c r="F3" s="84" t="s">
        <v>12</v>
      </c>
      <c r="G3" s="79" t="s">
        <v>9</v>
      </c>
      <c r="H3" s="79"/>
      <c r="I3" s="79"/>
      <c r="J3" s="79" t="s">
        <v>11</v>
      </c>
      <c r="K3" s="79"/>
      <c r="L3" s="81" t="s">
        <v>10</v>
      </c>
    </row>
    <row r="4" spans="1:12" s="7" customFormat="1" ht="45" customHeight="1" x14ac:dyDescent="0.2">
      <c r="A4" s="86"/>
      <c r="B4" s="86"/>
      <c r="C4" s="86"/>
      <c r="D4" s="83"/>
      <c r="E4" s="83"/>
      <c r="F4" s="84"/>
      <c r="G4" s="40" t="s">
        <v>8</v>
      </c>
      <c r="H4" s="39" t="s">
        <v>7</v>
      </c>
      <c r="I4" s="39" t="s">
        <v>2</v>
      </c>
      <c r="J4" s="1" t="s">
        <v>3</v>
      </c>
      <c r="K4" s="1" t="s">
        <v>6</v>
      </c>
      <c r="L4" s="81"/>
    </row>
    <row r="5" spans="1:12" s="7" customFormat="1" ht="12" customHeight="1" x14ac:dyDescent="0.2">
      <c r="A5" s="72" t="s">
        <v>100</v>
      </c>
      <c r="B5" s="73"/>
      <c r="C5" s="73"/>
      <c r="D5" s="73"/>
      <c r="E5" s="3"/>
      <c r="F5" s="4"/>
      <c r="G5" s="5">
        <f>SUM(H5:I5)</f>
        <v>14</v>
      </c>
      <c r="H5" s="5">
        <f>SUM(H7:H10,H12:H17)</f>
        <v>5</v>
      </c>
      <c r="I5" s="5">
        <f>SUM(I7:I17)</f>
        <v>9</v>
      </c>
      <c r="J5" s="4"/>
      <c r="K5" s="4"/>
      <c r="L5" s="6"/>
    </row>
    <row r="6" spans="1:12" s="7" customFormat="1" ht="12" customHeight="1" x14ac:dyDescent="0.2">
      <c r="A6" s="2"/>
      <c r="B6" s="72" t="s">
        <v>16</v>
      </c>
      <c r="C6" s="73"/>
      <c r="D6" s="73"/>
      <c r="E6" s="3"/>
      <c r="F6" s="4"/>
      <c r="G6" s="4"/>
      <c r="H6" s="4"/>
      <c r="I6" s="4"/>
      <c r="J6" s="4"/>
      <c r="K6" s="4"/>
      <c r="L6" s="6"/>
    </row>
    <row r="7" spans="1:12" s="7" customFormat="1" ht="21" x14ac:dyDescent="0.2">
      <c r="A7" s="8"/>
      <c r="B7" s="8"/>
      <c r="C7" s="9" t="s">
        <v>14</v>
      </c>
      <c r="D7" s="10" t="s">
        <v>31</v>
      </c>
      <c r="E7" s="64" t="s">
        <v>269</v>
      </c>
      <c r="F7" s="12" t="s">
        <v>4</v>
      </c>
      <c r="G7" s="13">
        <f t="shared" ref="G7:G10" si="0">SUM(H7:I7)</f>
        <v>1</v>
      </c>
      <c r="H7" s="13">
        <v>1</v>
      </c>
      <c r="I7" s="13">
        <v>0</v>
      </c>
      <c r="J7" s="10" t="s">
        <v>191</v>
      </c>
      <c r="K7" s="8"/>
      <c r="L7" s="8"/>
    </row>
    <row r="8" spans="1:12" s="41" customFormat="1" ht="21" x14ac:dyDescent="0.2">
      <c r="A8" s="8"/>
      <c r="B8" s="8"/>
      <c r="C8" s="9" t="s">
        <v>237</v>
      </c>
      <c r="D8" s="10" t="s">
        <v>149</v>
      </c>
      <c r="E8" s="64" t="s">
        <v>277</v>
      </c>
      <c r="F8" s="12" t="s">
        <v>4</v>
      </c>
      <c r="G8" s="13">
        <f t="shared" si="0"/>
        <v>3</v>
      </c>
      <c r="H8" s="13">
        <v>1</v>
      </c>
      <c r="I8" s="13">
        <v>2</v>
      </c>
      <c r="J8" s="10" t="s">
        <v>190</v>
      </c>
      <c r="K8" s="10" t="s">
        <v>173</v>
      </c>
      <c r="L8" s="8"/>
    </row>
    <row r="9" spans="1:12" s="41" customFormat="1" ht="10.5" x14ac:dyDescent="0.2">
      <c r="A9" s="8"/>
      <c r="B9" s="8"/>
      <c r="C9" s="9" t="s">
        <v>238</v>
      </c>
      <c r="D9" s="10" t="s">
        <v>240</v>
      </c>
      <c r="E9" s="64" t="s">
        <v>244</v>
      </c>
      <c r="F9" s="12" t="s">
        <v>4</v>
      </c>
      <c r="G9" s="13">
        <f>SUM(H9:I9)</f>
        <v>1</v>
      </c>
      <c r="H9" s="13">
        <v>1</v>
      </c>
      <c r="I9" s="13">
        <v>0</v>
      </c>
      <c r="J9" s="10" t="s">
        <v>241</v>
      </c>
      <c r="K9" s="10"/>
      <c r="L9" s="8"/>
    </row>
    <row r="10" spans="1:12" s="41" customFormat="1" ht="21" x14ac:dyDescent="0.2">
      <c r="A10" s="8"/>
      <c r="B10" s="8"/>
      <c r="C10" s="9" t="s">
        <v>239</v>
      </c>
      <c r="D10" s="10" t="s">
        <v>150</v>
      </c>
      <c r="E10" s="65" t="s">
        <v>242</v>
      </c>
      <c r="F10" s="12" t="s">
        <v>121</v>
      </c>
      <c r="G10" s="13">
        <f t="shared" si="0"/>
        <v>2</v>
      </c>
      <c r="H10" s="13">
        <v>0</v>
      </c>
      <c r="I10" s="13">
        <v>2</v>
      </c>
      <c r="J10" s="10"/>
      <c r="K10" s="10" t="s">
        <v>295</v>
      </c>
      <c r="L10" s="8"/>
    </row>
    <row r="11" spans="1:12" s="7" customFormat="1" ht="12" customHeight="1" x14ac:dyDescent="0.2">
      <c r="A11" s="2"/>
      <c r="B11" s="72" t="s">
        <v>110</v>
      </c>
      <c r="C11" s="73"/>
      <c r="D11" s="73"/>
      <c r="E11" s="3"/>
      <c r="F11" s="3"/>
      <c r="G11" s="3"/>
      <c r="H11" s="3"/>
      <c r="I11" s="3"/>
      <c r="J11" s="4"/>
      <c r="K11" s="4"/>
      <c r="L11" s="6"/>
    </row>
    <row r="12" spans="1:12" s="7" customFormat="1" ht="19.149999999999999" customHeight="1" x14ac:dyDescent="0.2">
      <c r="A12" s="8"/>
      <c r="B12" s="8"/>
      <c r="C12" s="8" t="s">
        <v>15</v>
      </c>
      <c r="D12" s="10" t="s">
        <v>120</v>
      </c>
      <c r="E12" s="64" t="s">
        <v>279</v>
      </c>
      <c r="F12" s="12" t="s">
        <v>4</v>
      </c>
      <c r="G12" s="13">
        <f t="shared" ref="G12:G17" si="1">SUM(H12:I12)</f>
        <v>1</v>
      </c>
      <c r="H12" s="13">
        <v>1</v>
      </c>
      <c r="I12" s="13">
        <v>0</v>
      </c>
      <c r="J12" s="10" t="s">
        <v>192</v>
      </c>
      <c r="K12" s="10"/>
      <c r="L12" s="8"/>
    </row>
    <row r="13" spans="1:12" s="7" customFormat="1" ht="21" x14ac:dyDescent="0.2">
      <c r="A13" s="8"/>
      <c r="B13" s="8"/>
      <c r="C13" s="8" t="s">
        <v>25</v>
      </c>
      <c r="D13" s="10" t="s">
        <v>34</v>
      </c>
      <c r="E13" s="64" t="s">
        <v>277</v>
      </c>
      <c r="F13" s="12" t="s">
        <v>20</v>
      </c>
      <c r="G13" s="13">
        <f t="shared" si="1"/>
        <v>1</v>
      </c>
      <c r="H13" s="13">
        <v>0</v>
      </c>
      <c r="I13" s="13">
        <v>1</v>
      </c>
      <c r="J13" s="10"/>
      <c r="K13" s="10" t="s">
        <v>193</v>
      </c>
      <c r="L13" s="8"/>
    </row>
    <row r="14" spans="1:12" s="7" customFormat="1" ht="42" x14ac:dyDescent="0.2">
      <c r="A14" s="8"/>
      <c r="B14" s="8"/>
      <c r="C14" s="8" t="s">
        <v>32</v>
      </c>
      <c r="D14" s="10" t="s">
        <v>152</v>
      </c>
      <c r="E14" s="64" t="s">
        <v>277</v>
      </c>
      <c r="F14" s="12" t="s">
        <v>20</v>
      </c>
      <c r="G14" s="13">
        <f t="shared" si="1"/>
        <v>1</v>
      </c>
      <c r="H14" s="13">
        <v>0</v>
      </c>
      <c r="I14" s="13">
        <v>1</v>
      </c>
      <c r="J14" s="10"/>
      <c r="K14" s="10" t="s">
        <v>194</v>
      </c>
      <c r="L14" s="8"/>
    </row>
    <row r="15" spans="1:12" s="7" customFormat="1" ht="12" customHeight="1" x14ac:dyDescent="0.2">
      <c r="A15" s="2"/>
      <c r="B15" s="72" t="s">
        <v>28</v>
      </c>
      <c r="C15" s="73"/>
      <c r="D15" s="73"/>
      <c r="E15" s="3"/>
      <c r="F15" s="4"/>
      <c r="G15" s="4"/>
      <c r="H15" s="4"/>
      <c r="I15" s="4"/>
      <c r="J15" s="4"/>
      <c r="K15" s="4"/>
      <c r="L15" s="6"/>
    </row>
    <row r="16" spans="1:12" s="7" customFormat="1" ht="19.149999999999999" customHeight="1" x14ac:dyDescent="0.2">
      <c r="A16" s="8"/>
      <c r="B16" s="8"/>
      <c r="C16" s="8" t="s">
        <v>33</v>
      </c>
      <c r="D16" s="10" t="s">
        <v>40</v>
      </c>
      <c r="E16" s="64" t="s">
        <v>280</v>
      </c>
      <c r="F16" s="12" t="s">
        <v>26</v>
      </c>
      <c r="G16" s="13">
        <f t="shared" si="1"/>
        <v>1</v>
      </c>
      <c r="H16" s="13">
        <v>1</v>
      </c>
      <c r="I16" s="13">
        <v>0</v>
      </c>
      <c r="J16" s="10" t="s">
        <v>195</v>
      </c>
      <c r="K16" s="10"/>
      <c r="L16" s="8"/>
    </row>
    <row r="17" spans="1:12" s="7" customFormat="1" ht="21" x14ac:dyDescent="0.2">
      <c r="A17" s="8" t="s">
        <v>155</v>
      </c>
      <c r="B17" s="8" t="s">
        <v>155</v>
      </c>
      <c r="C17" s="8" t="s">
        <v>157</v>
      </c>
      <c r="D17" s="10" t="s">
        <v>158</v>
      </c>
      <c r="E17" s="64" t="s">
        <v>277</v>
      </c>
      <c r="F17" s="12" t="s">
        <v>156</v>
      </c>
      <c r="G17" s="13">
        <f t="shared" si="1"/>
        <v>3</v>
      </c>
      <c r="H17" s="13">
        <v>0</v>
      </c>
      <c r="I17" s="13">
        <v>3</v>
      </c>
      <c r="J17" s="10"/>
      <c r="K17" s="10" t="s">
        <v>236</v>
      </c>
      <c r="L17" s="8"/>
    </row>
    <row r="18" spans="1:12" s="7" customFormat="1" ht="12" customHeight="1" x14ac:dyDescent="0.2">
      <c r="A18" s="72" t="s">
        <v>41</v>
      </c>
      <c r="B18" s="73"/>
      <c r="C18" s="73"/>
      <c r="D18" s="73"/>
      <c r="E18" s="3"/>
      <c r="F18" s="4"/>
      <c r="G18" s="5">
        <f>SUM(H18:I18)</f>
        <v>9</v>
      </c>
      <c r="H18" s="5">
        <f>SUM(H20:H31)</f>
        <v>4</v>
      </c>
      <c r="I18" s="5">
        <f>SUM(I20:I31)</f>
        <v>5</v>
      </c>
      <c r="J18" s="4"/>
      <c r="K18" s="4"/>
      <c r="L18" s="6"/>
    </row>
    <row r="19" spans="1:12" s="7" customFormat="1" ht="12" customHeight="1" x14ac:dyDescent="0.2">
      <c r="A19" s="2"/>
      <c r="B19" s="72" t="s">
        <v>17</v>
      </c>
      <c r="C19" s="73"/>
      <c r="D19" s="73"/>
      <c r="E19" s="3"/>
      <c r="F19" s="4"/>
      <c r="G19" s="4"/>
      <c r="H19" s="4"/>
      <c r="I19" s="4"/>
      <c r="J19" s="4"/>
      <c r="K19" s="4"/>
      <c r="L19" s="6"/>
    </row>
    <row r="20" spans="1:12" s="7" customFormat="1" ht="19.149999999999999" customHeight="1" x14ac:dyDescent="0.2">
      <c r="A20" s="8"/>
      <c r="B20" s="8"/>
      <c r="C20" s="9" t="s">
        <v>18</v>
      </c>
      <c r="D20" s="10" t="s">
        <v>43</v>
      </c>
      <c r="E20" s="66" t="s">
        <v>270</v>
      </c>
      <c r="F20" s="12" t="s">
        <v>26</v>
      </c>
      <c r="G20" s="13">
        <f t="shared" ref="G20" si="2">SUM(H20:I20)</f>
        <v>1</v>
      </c>
      <c r="H20" s="13">
        <v>1</v>
      </c>
      <c r="I20" s="13">
        <v>0</v>
      </c>
      <c r="J20" s="10" t="s">
        <v>196</v>
      </c>
      <c r="K20" s="8"/>
      <c r="L20" s="8"/>
    </row>
    <row r="21" spans="1:12" s="7" customFormat="1" ht="12" customHeight="1" x14ac:dyDescent="0.2">
      <c r="A21" s="2"/>
      <c r="B21" s="72" t="s">
        <v>22</v>
      </c>
      <c r="C21" s="73"/>
      <c r="D21" s="80"/>
      <c r="E21" s="50"/>
      <c r="F21" s="4"/>
      <c r="G21" s="4"/>
      <c r="H21" s="5"/>
      <c r="I21" s="5"/>
      <c r="J21" s="4"/>
      <c r="K21" s="4"/>
      <c r="L21" s="6"/>
    </row>
    <row r="22" spans="1:12" s="7" customFormat="1" ht="21" x14ac:dyDescent="0.2">
      <c r="A22" s="8"/>
      <c r="B22" s="8"/>
      <c r="C22" s="27" t="s">
        <v>19</v>
      </c>
      <c r="D22" s="25" t="s">
        <v>164</v>
      </c>
      <c r="E22" s="67" t="s">
        <v>245</v>
      </c>
      <c r="F22" s="49" t="s">
        <v>4</v>
      </c>
      <c r="G22" s="13">
        <f t="shared" ref="G22:G23" si="3">SUM(H22:I22)</f>
        <v>1</v>
      </c>
      <c r="H22" s="13">
        <v>1</v>
      </c>
      <c r="I22" s="13">
        <v>0</v>
      </c>
      <c r="J22" s="10" t="s">
        <v>197</v>
      </c>
      <c r="K22" s="8"/>
      <c r="L22" s="8"/>
    </row>
    <row r="23" spans="1:12" s="7" customFormat="1" ht="21" x14ac:dyDescent="0.2">
      <c r="A23" s="8"/>
      <c r="B23" s="8"/>
      <c r="C23" s="27" t="s">
        <v>160</v>
      </c>
      <c r="D23" s="25" t="s">
        <v>159</v>
      </c>
      <c r="E23" s="67" t="s">
        <v>246</v>
      </c>
      <c r="F23" s="12" t="s">
        <v>26</v>
      </c>
      <c r="G23" s="13">
        <f t="shared" si="3"/>
        <v>2</v>
      </c>
      <c r="H23" s="13">
        <v>1</v>
      </c>
      <c r="I23" s="13">
        <v>1</v>
      </c>
      <c r="J23" s="10" t="s">
        <v>198</v>
      </c>
      <c r="K23" s="10" t="s">
        <v>199</v>
      </c>
      <c r="L23" s="8"/>
    </row>
    <row r="24" spans="1:12" s="7" customFormat="1" ht="12" customHeight="1" x14ac:dyDescent="0.2">
      <c r="A24" s="2"/>
      <c r="B24" s="72" t="s">
        <v>23</v>
      </c>
      <c r="C24" s="73"/>
      <c r="D24" s="76"/>
      <c r="E24" s="22"/>
      <c r="F24" s="4"/>
      <c r="G24" s="4"/>
      <c r="H24" s="4"/>
      <c r="I24" s="4"/>
      <c r="J24" s="4"/>
      <c r="K24" s="4"/>
      <c r="L24" s="6"/>
    </row>
    <row r="25" spans="1:12" s="7" customFormat="1" ht="31.5" x14ac:dyDescent="0.2">
      <c r="A25" s="8"/>
      <c r="B25" s="8"/>
      <c r="C25" s="9" t="s">
        <v>24</v>
      </c>
      <c r="D25" s="10" t="s">
        <v>44</v>
      </c>
      <c r="E25" s="64" t="s">
        <v>281</v>
      </c>
      <c r="F25" s="12" t="s">
        <v>4</v>
      </c>
      <c r="G25" s="13">
        <f t="shared" ref="G25" si="4">SUM(H25:I25)</f>
        <v>1</v>
      </c>
      <c r="H25" s="13">
        <v>1</v>
      </c>
      <c r="I25" s="13">
        <v>0</v>
      </c>
      <c r="J25" s="10" t="s">
        <v>200</v>
      </c>
      <c r="K25" s="8"/>
      <c r="L25" s="8"/>
    </row>
    <row r="26" spans="1:12" s="7" customFormat="1" ht="12" customHeight="1" x14ac:dyDescent="0.2">
      <c r="A26" s="2"/>
      <c r="B26" s="72" t="s">
        <v>112</v>
      </c>
      <c r="C26" s="73"/>
      <c r="D26" s="73"/>
      <c r="E26" s="3"/>
      <c r="F26" s="4"/>
      <c r="G26" s="4"/>
      <c r="H26" s="4"/>
      <c r="I26" s="4"/>
      <c r="J26" s="4"/>
      <c r="K26" s="4"/>
      <c r="L26" s="6"/>
    </row>
    <row r="27" spans="1:12" s="7" customFormat="1" ht="21" x14ac:dyDescent="0.2">
      <c r="A27" s="8"/>
      <c r="B27" s="8"/>
      <c r="C27" s="9" t="s">
        <v>104</v>
      </c>
      <c r="D27" s="10" t="s">
        <v>114</v>
      </c>
      <c r="E27" s="64" t="s">
        <v>271</v>
      </c>
      <c r="F27" s="12" t="s">
        <v>20</v>
      </c>
      <c r="G27" s="13">
        <f t="shared" ref="G27" si="5">SUM(H27:I27)</f>
        <v>1</v>
      </c>
      <c r="H27" s="13">
        <v>0</v>
      </c>
      <c r="I27" s="13">
        <v>1</v>
      </c>
      <c r="J27" s="10"/>
      <c r="K27" s="10" t="s">
        <v>289</v>
      </c>
      <c r="L27" s="8"/>
    </row>
    <row r="28" spans="1:12" s="7" customFormat="1" ht="12" customHeight="1" x14ac:dyDescent="0.2">
      <c r="A28" s="2"/>
      <c r="B28" s="72" t="s">
        <v>113</v>
      </c>
      <c r="C28" s="73"/>
      <c r="D28" s="73"/>
      <c r="E28" s="3"/>
      <c r="F28" s="4"/>
      <c r="G28" s="4"/>
      <c r="H28" s="4"/>
      <c r="I28" s="4"/>
      <c r="J28" s="4"/>
      <c r="K28" s="4"/>
      <c r="L28" s="6"/>
    </row>
    <row r="29" spans="1:12" s="7" customFormat="1" ht="10.5" x14ac:dyDescent="0.2">
      <c r="A29" s="8"/>
      <c r="B29" s="8"/>
      <c r="C29" s="9" t="s">
        <v>115</v>
      </c>
      <c r="D29" s="10" t="s">
        <v>111</v>
      </c>
      <c r="E29" s="65" t="s">
        <v>242</v>
      </c>
      <c r="F29" s="12" t="s">
        <v>20</v>
      </c>
      <c r="G29" s="13">
        <f>SUM(H29:I29)</f>
        <v>1</v>
      </c>
      <c r="H29" s="13">
        <v>0</v>
      </c>
      <c r="I29" s="13">
        <v>1</v>
      </c>
      <c r="J29" s="10"/>
      <c r="K29" s="8" t="s">
        <v>201</v>
      </c>
      <c r="L29" s="8"/>
    </row>
    <row r="30" spans="1:12" s="7" customFormat="1" ht="10.5" x14ac:dyDescent="0.2">
      <c r="A30" s="8"/>
      <c r="B30" s="8"/>
      <c r="C30" s="9" t="s">
        <v>116</v>
      </c>
      <c r="D30" s="10" t="s">
        <v>105</v>
      </c>
      <c r="E30" s="65" t="s">
        <v>242</v>
      </c>
      <c r="F30" s="12" t="s">
        <v>20</v>
      </c>
      <c r="G30" s="13">
        <f>SUM(H30:I30)</f>
        <v>1</v>
      </c>
      <c r="H30" s="13">
        <v>0</v>
      </c>
      <c r="I30" s="13">
        <v>1</v>
      </c>
      <c r="J30" s="10"/>
      <c r="K30" s="8" t="s">
        <v>202</v>
      </c>
      <c r="L30" s="8"/>
    </row>
    <row r="31" spans="1:12" s="7" customFormat="1" ht="10.5" x14ac:dyDescent="0.2">
      <c r="A31" s="8"/>
      <c r="B31" s="8"/>
      <c r="C31" s="9" t="s">
        <v>117</v>
      </c>
      <c r="D31" s="10" t="s">
        <v>106</v>
      </c>
      <c r="E31" s="65" t="s">
        <v>242</v>
      </c>
      <c r="F31" s="12" t="s">
        <v>20</v>
      </c>
      <c r="G31" s="13">
        <f>SUM(H31:I31)</f>
        <v>1</v>
      </c>
      <c r="H31" s="13">
        <v>0</v>
      </c>
      <c r="I31" s="13">
        <v>1</v>
      </c>
      <c r="J31" s="10"/>
      <c r="K31" s="8" t="s">
        <v>203</v>
      </c>
      <c r="L31" s="8"/>
    </row>
    <row r="32" spans="1:12" s="7" customFormat="1" ht="12" customHeight="1" x14ac:dyDescent="0.2">
      <c r="A32" s="72" t="s">
        <v>42</v>
      </c>
      <c r="B32" s="73"/>
      <c r="C32" s="73"/>
      <c r="D32" s="73"/>
      <c r="E32" s="3"/>
      <c r="F32" s="4"/>
      <c r="G32" s="5">
        <f>SUM(H32:I32)</f>
        <v>23</v>
      </c>
      <c r="H32" s="5">
        <f>SUM(H34:H49)</f>
        <v>6</v>
      </c>
      <c r="I32" s="5">
        <f>SUM(I34:I49)</f>
        <v>17</v>
      </c>
      <c r="J32" s="4"/>
      <c r="K32" s="4"/>
      <c r="L32" s="6"/>
    </row>
    <row r="33" spans="1:12" s="7" customFormat="1" ht="12" customHeight="1" x14ac:dyDescent="0.2">
      <c r="A33" s="2"/>
      <c r="B33" s="72" t="s">
        <v>256</v>
      </c>
      <c r="C33" s="73"/>
      <c r="D33" s="73"/>
      <c r="E33" s="3"/>
      <c r="F33" s="4"/>
      <c r="G33" s="4"/>
      <c r="H33" s="4"/>
      <c r="I33" s="4"/>
      <c r="J33" s="4"/>
      <c r="K33" s="4"/>
      <c r="L33" s="6"/>
    </row>
    <row r="34" spans="1:12" s="7" customFormat="1" ht="21" x14ac:dyDescent="0.2">
      <c r="A34" s="8"/>
      <c r="B34" s="8"/>
      <c r="C34" s="8" t="s">
        <v>21</v>
      </c>
      <c r="D34" s="10" t="s">
        <v>85</v>
      </c>
      <c r="E34" s="65" t="s">
        <v>272</v>
      </c>
      <c r="F34" s="12" t="s">
        <v>4</v>
      </c>
      <c r="G34" s="13">
        <f t="shared" ref="G34" si="6">SUM(H34:I34)</f>
        <v>1</v>
      </c>
      <c r="H34" s="13">
        <v>1</v>
      </c>
      <c r="I34" s="13">
        <v>0</v>
      </c>
      <c r="J34" s="10" t="s">
        <v>204</v>
      </c>
      <c r="K34" s="10"/>
      <c r="L34" s="8"/>
    </row>
    <row r="35" spans="1:12" s="7" customFormat="1" ht="12" customHeight="1" x14ac:dyDescent="0.2">
      <c r="A35" s="2"/>
      <c r="B35" s="72" t="s">
        <v>257</v>
      </c>
      <c r="C35" s="73"/>
      <c r="D35" s="73"/>
      <c r="E35" s="3"/>
      <c r="F35" s="4"/>
      <c r="G35" s="4"/>
      <c r="H35" s="4"/>
      <c r="I35" s="4"/>
      <c r="J35" s="4"/>
      <c r="K35" s="4"/>
      <c r="L35" s="6"/>
    </row>
    <row r="36" spans="1:12" s="7" customFormat="1" ht="52.5" x14ac:dyDescent="0.2">
      <c r="A36" s="8"/>
      <c r="B36" s="8"/>
      <c r="C36" s="8" t="s">
        <v>35</v>
      </c>
      <c r="D36" s="10" t="s">
        <v>92</v>
      </c>
      <c r="E36" s="64" t="s">
        <v>247</v>
      </c>
      <c r="F36" s="12" t="s">
        <v>20</v>
      </c>
      <c r="G36" s="13">
        <f t="shared" ref="G36:G37" si="7">SUM(H36:I36)</f>
        <v>1</v>
      </c>
      <c r="H36" s="13">
        <v>0</v>
      </c>
      <c r="I36" s="13">
        <v>1</v>
      </c>
      <c r="J36" s="10"/>
      <c r="K36" s="10" t="s">
        <v>205</v>
      </c>
      <c r="L36" s="8"/>
    </row>
    <row r="37" spans="1:12" s="41" customFormat="1" ht="21" x14ac:dyDescent="0.2">
      <c r="A37" s="8"/>
      <c r="B37" s="8"/>
      <c r="C37" s="8" t="s">
        <v>258</v>
      </c>
      <c r="D37" s="10" t="s">
        <v>151</v>
      </c>
      <c r="E37" s="68" t="s">
        <v>282</v>
      </c>
      <c r="F37" s="12" t="s">
        <v>4</v>
      </c>
      <c r="G37" s="13">
        <f t="shared" si="7"/>
        <v>3</v>
      </c>
      <c r="H37" s="13">
        <v>1</v>
      </c>
      <c r="I37" s="13">
        <v>2</v>
      </c>
      <c r="J37" s="10" t="s">
        <v>175</v>
      </c>
      <c r="K37" s="10" t="s">
        <v>174</v>
      </c>
      <c r="L37" s="42"/>
    </row>
    <row r="38" spans="1:12" s="7" customFormat="1" ht="12" customHeight="1" x14ac:dyDescent="0.2">
      <c r="A38" s="2"/>
      <c r="B38" s="72" t="s">
        <v>259</v>
      </c>
      <c r="C38" s="73"/>
      <c r="D38" s="73"/>
      <c r="E38" s="3"/>
      <c r="F38" s="4"/>
      <c r="G38" s="4"/>
      <c r="H38" s="4"/>
      <c r="I38" s="4"/>
      <c r="J38" s="4"/>
      <c r="K38" s="4"/>
      <c r="L38" s="6"/>
    </row>
    <row r="39" spans="1:12" s="7" customFormat="1" ht="19.149999999999999" customHeight="1" x14ac:dyDescent="0.2">
      <c r="A39" s="15"/>
      <c r="B39" s="15"/>
      <c r="C39" s="15" t="s">
        <v>36</v>
      </c>
      <c r="D39" s="17" t="s">
        <v>45</v>
      </c>
      <c r="E39" s="69" t="s">
        <v>248</v>
      </c>
      <c r="F39" s="19" t="s">
        <v>20</v>
      </c>
      <c r="G39" s="20">
        <f t="shared" ref="G39:G40" si="8">SUM(H39:I39)</f>
        <v>1</v>
      </c>
      <c r="H39" s="20">
        <v>0</v>
      </c>
      <c r="I39" s="20">
        <v>1</v>
      </c>
      <c r="J39" s="17"/>
      <c r="K39" s="17" t="s">
        <v>206</v>
      </c>
      <c r="L39" s="15"/>
    </row>
    <row r="40" spans="1:12" s="7" customFormat="1" ht="21" x14ac:dyDescent="0.2">
      <c r="A40" s="52"/>
      <c r="B40" s="52"/>
      <c r="C40" s="52" t="s">
        <v>260</v>
      </c>
      <c r="D40" s="25" t="s">
        <v>46</v>
      </c>
      <c r="E40" s="67" t="s">
        <v>249</v>
      </c>
      <c r="F40" s="28" t="s">
        <v>20</v>
      </c>
      <c r="G40" s="29">
        <f t="shared" si="8"/>
        <v>1</v>
      </c>
      <c r="H40" s="29">
        <v>0</v>
      </c>
      <c r="I40" s="29">
        <v>1</v>
      </c>
      <c r="J40" s="25"/>
      <c r="K40" s="25" t="s">
        <v>207</v>
      </c>
      <c r="L40" s="52"/>
    </row>
    <row r="41" spans="1:12" s="7" customFormat="1" ht="12" customHeight="1" x14ac:dyDescent="0.2">
      <c r="A41" s="51"/>
      <c r="B41" s="74" t="s">
        <v>261</v>
      </c>
      <c r="C41" s="74"/>
      <c r="D41" s="74"/>
      <c r="E41" s="51"/>
      <c r="F41" s="53"/>
      <c r="G41" s="53"/>
      <c r="H41" s="53"/>
      <c r="I41" s="53"/>
      <c r="J41" s="53"/>
      <c r="K41" s="53"/>
      <c r="L41" s="53"/>
    </row>
    <row r="42" spans="1:12" s="7" customFormat="1" ht="19.149999999999999" customHeight="1" x14ac:dyDescent="0.2">
      <c r="A42" s="52"/>
      <c r="B42" s="52"/>
      <c r="C42" s="52" t="s">
        <v>37</v>
      </c>
      <c r="D42" s="25" t="s">
        <v>47</v>
      </c>
      <c r="E42" s="67" t="s">
        <v>250</v>
      </c>
      <c r="F42" s="28" t="s">
        <v>20</v>
      </c>
      <c r="G42" s="29">
        <f t="shared" ref="G42" si="9">SUM(H42:I42)</f>
        <v>2</v>
      </c>
      <c r="H42" s="29">
        <v>0</v>
      </c>
      <c r="I42" s="29">
        <v>2</v>
      </c>
      <c r="J42" s="25"/>
      <c r="K42" s="25" t="s">
        <v>208</v>
      </c>
      <c r="L42" s="52"/>
    </row>
    <row r="43" spans="1:12" s="7" customFormat="1" ht="12" customHeight="1" x14ac:dyDescent="0.2">
      <c r="A43" s="21"/>
      <c r="B43" s="75" t="s">
        <v>262</v>
      </c>
      <c r="C43" s="76"/>
      <c r="D43" s="76"/>
      <c r="E43" s="22"/>
      <c r="F43" s="23"/>
      <c r="G43" s="23"/>
      <c r="H43" s="23"/>
      <c r="I43" s="23"/>
      <c r="J43" s="23"/>
      <c r="K43" s="23"/>
      <c r="L43" s="24"/>
    </row>
    <row r="44" spans="1:12" s="41" customFormat="1" ht="21" x14ac:dyDescent="0.2">
      <c r="A44" s="8"/>
      <c r="B44" s="8"/>
      <c r="C44" s="8" t="s">
        <v>38</v>
      </c>
      <c r="D44" s="10" t="s">
        <v>122</v>
      </c>
      <c r="E44" s="68" t="s">
        <v>251</v>
      </c>
      <c r="F44" s="12" t="s">
        <v>26</v>
      </c>
      <c r="G44" s="13">
        <f>SUM(H44:I44)</f>
        <v>3</v>
      </c>
      <c r="H44" s="13">
        <v>1</v>
      </c>
      <c r="I44" s="13">
        <v>2</v>
      </c>
      <c r="J44" s="10" t="s">
        <v>176</v>
      </c>
      <c r="K44" s="10" t="s">
        <v>177</v>
      </c>
      <c r="L44" s="42"/>
    </row>
    <row r="45" spans="1:12" s="7" customFormat="1" ht="12" customHeight="1" x14ac:dyDescent="0.2">
      <c r="A45" s="2"/>
      <c r="B45" s="72" t="s">
        <v>263</v>
      </c>
      <c r="C45" s="73"/>
      <c r="D45" s="73"/>
      <c r="E45" s="3"/>
      <c r="F45" s="4"/>
      <c r="G45" s="4"/>
      <c r="H45" s="4"/>
      <c r="I45" s="4"/>
      <c r="J45" s="4"/>
      <c r="K45" s="4"/>
      <c r="L45" s="6"/>
    </row>
    <row r="46" spans="1:12" s="7" customFormat="1" ht="31.5" x14ac:dyDescent="0.2">
      <c r="A46" s="8"/>
      <c r="B46" s="8"/>
      <c r="C46" s="8" t="s">
        <v>264</v>
      </c>
      <c r="D46" s="10" t="s">
        <v>93</v>
      </c>
      <c r="E46" s="64" t="s">
        <v>283</v>
      </c>
      <c r="F46" s="12" t="s">
        <v>20</v>
      </c>
      <c r="G46" s="13">
        <f t="shared" ref="G46:G49" si="10">SUM(H46:I46)</f>
        <v>2</v>
      </c>
      <c r="H46" s="13">
        <v>0</v>
      </c>
      <c r="I46" s="13">
        <v>2</v>
      </c>
      <c r="J46" s="10"/>
      <c r="K46" s="10" t="s">
        <v>165</v>
      </c>
      <c r="L46" s="8"/>
    </row>
    <row r="47" spans="1:12" s="7" customFormat="1" ht="21" x14ac:dyDescent="0.2">
      <c r="A47" s="8"/>
      <c r="B47" s="8"/>
      <c r="C47" s="8" t="s">
        <v>265</v>
      </c>
      <c r="D47" s="10" t="s">
        <v>94</v>
      </c>
      <c r="E47" s="68" t="s">
        <v>249</v>
      </c>
      <c r="F47" s="12" t="s">
        <v>26</v>
      </c>
      <c r="G47" s="13">
        <f t="shared" si="10"/>
        <v>3</v>
      </c>
      <c r="H47" s="13">
        <v>1</v>
      </c>
      <c r="I47" s="13">
        <v>2</v>
      </c>
      <c r="J47" s="10" t="s">
        <v>172</v>
      </c>
      <c r="K47" s="10" t="s">
        <v>290</v>
      </c>
      <c r="L47" s="8"/>
    </row>
    <row r="48" spans="1:12" s="41" customFormat="1" ht="21" x14ac:dyDescent="0.2">
      <c r="A48" s="8"/>
      <c r="B48" s="8"/>
      <c r="C48" s="8" t="s">
        <v>266</v>
      </c>
      <c r="D48" s="10" t="s">
        <v>168</v>
      </c>
      <c r="E48" s="68" t="s">
        <v>249</v>
      </c>
      <c r="F48" s="12" t="s">
        <v>26</v>
      </c>
      <c r="G48" s="13">
        <f t="shared" si="10"/>
        <v>3</v>
      </c>
      <c r="H48" s="13">
        <v>1</v>
      </c>
      <c r="I48" s="13">
        <v>2</v>
      </c>
      <c r="J48" s="10" t="s">
        <v>167</v>
      </c>
      <c r="K48" s="10" t="s">
        <v>291</v>
      </c>
      <c r="L48" s="14"/>
    </row>
    <row r="49" spans="1:12" s="41" customFormat="1" ht="21" x14ac:dyDescent="0.2">
      <c r="A49" s="8"/>
      <c r="B49" s="8"/>
      <c r="C49" s="8" t="s">
        <v>267</v>
      </c>
      <c r="D49" s="10" t="s">
        <v>169</v>
      </c>
      <c r="E49" s="68" t="s">
        <v>284</v>
      </c>
      <c r="F49" s="12" t="s">
        <v>26</v>
      </c>
      <c r="G49" s="13">
        <f t="shared" si="10"/>
        <v>3</v>
      </c>
      <c r="H49" s="13">
        <v>1</v>
      </c>
      <c r="I49" s="13">
        <v>2</v>
      </c>
      <c r="J49" s="10" t="s">
        <v>166</v>
      </c>
      <c r="K49" s="10" t="s">
        <v>292</v>
      </c>
      <c r="L49" s="42"/>
    </row>
    <row r="50" spans="1:12" s="7" customFormat="1" ht="12" customHeight="1" x14ac:dyDescent="0.2">
      <c r="A50" s="72" t="s">
        <v>48</v>
      </c>
      <c r="B50" s="73"/>
      <c r="C50" s="73"/>
      <c r="D50" s="73"/>
      <c r="E50" s="3"/>
      <c r="F50" s="4"/>
      <c r="G50" s="5">
        <f>SUM(H50:I50)</f>
        <v>5</v>
      </c>
      <c r="H50" s="5">
        <f>SUM(H52:H55)</f>
        <v>4</v>
      </c>
      <c r="I50" s="5">
        <f>SUM(I52:I55)</f>
        <v>1</v>
      </c>
      <c r="J50" s="4"/>
      <c r="K50" s="4"/>
      <c r="L50" s="6"/>
    </row>
    <row r="51" spans="1:12" s="7" customFormat="1" ht="12" customHeight="1" x14ac:dyDescent="0.2">
      <c r="A51" s="2"/>
      <c r="B51" s="72" t="s">
        <v>49</v>
      </c>
      <c r="C51" s="73"/>
      <c r="D51" s="73"/>
      <c r="E51" s="3"/>
      <c r="F51" s="4"/>
      <c r="G51" s="4"/>
      <c r="H51" s="4"/>
      <c r="I51" s="4"/>
      <c r="J51" s="4"/>
      <c r="K51" s="4"/>
      <c r="L51" s="6"/>
    </row>
    <row r="52" spans="1:12" s="7" customFormat="1" ht="21" x14ac:dyDescent="0.2">
      <c r="A52" s="8"/>
      <c r="B52" s="8"/>
      <c r="C52" s="8" t="s">
        <v>50</v>
      </c>
      <c r="D52" s="10" t="s">
        <v>86</v>
      </c>
      <c r="E52" s="64" t="s">
        <v>286</v>
      </c>
      <c r="F52" s="12" t="s">
        <v>4</v>
      </c>
      <c r="G52" s="13">
        <f t="shared" ref="G52:G55" si="11">SUM(H52:I52)</f>
        <v>1</v>
      </c>
      <c r="H52" s="13">
        <v>1</v>
      </c>
      <c r="I52" s="13">
        <v>0</v>
      </c>
      <c r="J52" s="10" t="s">
        <v>209</v>
      </c>
      <c r="K52" s="10"/>
      <c r="L52" s="8"/>
    </row>
    <row r="53" spans="1:12" s="7" customFormat="1" ht="19.149999999999999" customHeight="1" x14ac:dyDescent="0.2">
      <c r="A53" s="8"/>
      <c r="B53" s="8"/>
      <c r="C53" s="8" t="s">
        <v>125</v>
      </c>
      <c r="D53" s="10" t="s">
        <v>95</v>
      </c>
      <c r="E53" s="64" t="s">
        <v>285</v>
      </c>
      <c r="F53" s="12" t="s">
        <v>4</v>
      </c>
      <c r="G53" s="13">
        <f t="shared" si="11"/>
        <v>2</v>
      </c>
      <c r="H53" s="13">
        <v>1</v>
      </c>
      <c r="I53" s="13">
        <v>1</v>
      </c>
      <c r="J53" s="10" t="s">
        <v>210</v>
      </c>
      <c r="K53" s="10" t="s">
        <v>211</v>
      </c>
      <c r="L53" s="8"/>
    </row>
    <row r="54" spans="1:12" s="41" customFormat="1" ht="21" x14ac:dyDescent="0.2">
      <c r="A54" s="8"/>
      <c r="B54" s="8"/>
      <c r="C54" s="8" t="s">
        <v>126</v>
      </c>
      <c r="D54" s="10" t="s">
        <v>128</v>
      </c>
      <c r="E54" s="68" t="s">
        <v>243</v>
      </c>
      <c r="F54" s="12" t="s">
        <v>26</v>
      </c>
      <c r="G54" s="13">
        <f t="shared" si="11"/>
        <v>1</v>
      </c>
      <c r="H54" s="13">
        <v>1</v>
      </c>
      <c r="I54" s="13">
        <v>0</v>
      </c>
      <c r="J54" s="10" t="s">
        <v>170</v>
      </c>
      <c r="K54" s="10"/>
      <c r="L54" s="10"/>
    </row>
    <row r="55" spans="1:12" s="41" customFormat="1" ht="21" x14ac:dyDescent="0.2">
      <c r="A55" s="8"/>
      <c r="B55" s="8"/>
      <c r="C55" s="8" t="s">
        <v>127</v>
      </c>
      <c r="D55" s="10" t="s">
        <v>129</v>
      </c>
      <c r="E55" s="68" t="s">
        <v>243</v>
      </c>
      <c r="F55" s="12" t="s">
        <v>26</v>
      </c>
      <c r="G55" s="13">
        <f t="shared" si="11"/>
        <v>1</v>
      </c>
      <c r="H55" s="13">
        <v>1</v>
      </c>
      <c r="I55" s="13">
        <v>0</v>
      </c>
      <c r="J55" s="10" t="s">
        <v>178</v>
      </c>
      <c r="K55" s="10"/>
      <c r="L55" s="10"/>
    </row>
    <row r="56" spans="1:12" s="7" customFormat="1" ht="12" customHeight="1" x14ac:dyDescent="0.2">
      <c r="A56" s="72" t="s">
        <v>87</v>
      </c>
      <c r="B56" s="73"/>
      <c r="C56" s="73"/>
      <c r="D56" s="73"/>
      <c r="E56" s="3"/>
      <c r="F56" s="4"/>
      <c r="G56" s="5">
        <f>SUM(H56:I56)</f>
        <v>2</v>
      </c>
      <c r="H56" s="5">
        <f>SUM(H58:H58)</f>
        <v>1</v>
      </c>
      <c r="I56" s="5">
        <f>SUM(I58:I58)</f>
        <v>1</v>
      </c>
      <c r="J56" s="4"/>
      <c r="K56" s="4"/>
      <c r="L56" s="6"/>
    </row>
    <row r="57" spans="1:12" s="7" customFormat="1" ht="12" customHeight="1" x14ac:dyDescent="0.2">
      <c r="A57" s="2"/>
      <c r="B57" s="72" t="s">
        <v>51</v>
      </c>
      <c r="C57" s="73"/>
      <c r="D57" s="73"/>
      <c r="E57" s="3"/>
      <c r="F57" s="4"/>
      <c r="G57" s="4"/>
      <c r="H57" s="4"/>
      <c r="I57" s="4"/>
      <c r="J57" s="4"/>
      <c r="K57" s="4"/>
      <c r="L57" s="6"/>
    </row>
    <row r="58" spans="1:12" s="7" customFormat="1" ht="10.5" x14ac:dyDescent="0.2">
      <c r="A58" s="8"/>
      <c r="B58" s="8"/>
      <c r="C58" s="8" t="s">
        <v>29</v>
      </c>
      <c r="D58" s="10" t="s">
        <v>130</v>
      </c>
      <c r="E58" s="64" t="s">
        <v>268</v>
      </c>
      <c r="F58" s="12" t="s">
        <v>4</v>
      </c>
      <c r="G58" s="13">
        <f t="shared" ref="G58" si="12">SUM(H58:I58)</f>
        <v>2</v>
      </c>
      <c r="H58" s="13">
        <v>1</v>
      </c>
      <c r="I58" s="13">
        <v>1</v>
      </c>
      <c r="J58" s="10" t="s">
        <v>293</v>
      </c>
      <c r="K58" s="10" t="s">
        <v>294</v>
      </c>
      <c r="L58" s="8"/>
    </row>
    <row r="59" spans="1:12" s="7" customFormat="1" ht="12" customHeight="1" x14ac:dyDescent="0.2">
      <c r="A59" s="72" t="s">
        <v>88</v>
      </c>
      <c r="B59" s="73"/>
      <c r="C59" s="73"/>
      <c r="D59" s="73"/>
      <c r="E59" s="3"/>
      <c r="F59" s="4"/>
      <c r="G59" s="5">
        <f>SUM(H59:I59)</f>
        <v>14</v>
      </c>
      <c r="H59" s="5">
        <f>SUM(H61:H70)</f>
        <v>6</v>
      </c>
      <c r="I59" s="5">
        <f>SUM(I61:I70)</f>
        <v>8</v>
      </c>
      <c r="J59" s="4"/>
      <c r="K59" s="4"/>
      <c r="L59" s="6"/>
    </row>
    <row r="60" spans="1:12" s="7" customFormat="1" ht="12" customHeight="1" x14ac:dyDescent="0.2">
      <c r="A60" s="2"/>
      <c r="B60" s="72" t="s">
        <v>54</v>
      </c>
      <c r="C60" s="73"/>
      <c r="D60" s="73"/>
      <c r="E60" s="3"/>
      <c r="F60" s="4"/>
      <c r="G60" s="4"/>
      <c r="H60" s="4"/>
      <c r="I60" s="4"/>
      <c r="J60" s="4"/>
      <c r="K60" s="4"/>
      <c r="L60" s="6"/>
    </row>
    <row r="61" spans="1:12" s="7" customFormat="1" ht="19.149999999999999" customHeight="1" x14ac:dyDescent="0.2">
      <c r="A61" s="8"/>
      <c r="B61" s="8"/>
      <c r="C61" s="8" t="s">
        <v>52</v>
      </c>
      <c r="D61" s="10" t="s">
        <v>89</v>
      </c>
      <c r="E61" s="64" t="s">
        <v>252</v>
      </c>
      <c r="F61" s="12" t="s">
        <v>4</v>
      </c>
      <c r="G61" s="13">
        <f t="shared" ref="G61:G64" si="13">SUM(H61:I61)</f>
        <v>1</v>
      </c>
      <c r="H61" s="13">
        <v>1</v>
      </c>
      <c r="I61" s="13">
        <v>0</v>
      </c>
      <c r="J61" s="10" t="s">
        <v>212</v>
      </c>
      <c r="K61" s="10"/>
      <c r="L61" s="8"/>
    </row>
    <row r="62" spans="1:12" s="7" customFormat="1" ht="28.9" customHeight="1" x14ac:dyDescent="0.2">
      <c r="A62" s="8"/>
      <c r="B62" s="8"/>
      <c r="C62" s="8" t="s">
        <v>131</v>
      </c>
      <c r="D62" s="10" t="s">
        <v>73</v>
      </c>
      <c r="E62" s="64" t="s">
        <v>252</v>
      </c>
      <c r="F62" s="12" t="s">
        <v>4</v>
      </c>
      <c r="G62" s="13">
        <f t="shared" si="13"/>
        <v>2</v>
      </c>
      <c r="H62" s="13">
        <v>1</v>
      </c>
      <c r="I62" s="13">
        <v>1</v>
      </c>
      <c r="J62" s="10" t="s">
        <v>213</v>
      </c>
      <c r="K62" s="10" t="s">
        <v>214</v>
      </c>
      <c r="L62" s="8"/>
    </row>
    <row r="63" spans="1:12" s="41" customFormat="1" ht="21" x14ac:dyDescent="0.2">
      <c r="A63" s="8"/>
      <c r="B63" s="8"/>
      <c r="C63" s="8" t="s">
        <v>132</v>
      </c>
      <c r="D63" s="10" t="s">
        <v>134</v>
      </c>
      <c r="E63" s="68" t="s">
        <v>252</v>
      </c>
      <c r="F63" s="12" t="s">
        <v>26</v>
      </c>
      <c r="G63" s="13">
        <f t="shared" si="13"/>
        <v>2</v>
      </c>
      <c r="H63" s="13">
        <v>1</v>
      </c>
      <c r="I63" s="13">
        <v>1</v>
      </c>
      <c r="J63" s="10" t="s">
        <v>179</v>
      </c>
      <c r="K63" s="10" t="s">
        <v>181</v>
      </c>
      <c r="L63" s="8"/>
    </row>
    <row r="64" spans="1:12" s="41" customFormat="1" ht="21" x14ac:dyDescent="0.2">
      <c r="A64" s="8"/>
      <c r="B64" s="8"/>
      <c r="C64" s="8" t="s">
        <v>133</v>
      </c>
      <c r="D64" s="10" t="s">
        <v>135</v>
      </c>
      <c r="E64" s="68" t="s">
        <v>252</v>
      </c>
      <c r="F64" s="12" t="s">
        <v>26</v>
      </c>
      <c r="G64" s="13">
        <f t="shared" si="13"/>
        <v>2</v>
      </c>
      <c r="H64" s="13">
        <v>1</v>
      </c>
      <c r="I64" s="13">
        <v>1</v>
      </c>
      <c r="J64" s="10" t="s">
        <v>180</v>
      </c>
      <c r="K64" s="10" t="s">
        <v>182</v>
      </c>
      <c r="L64" s="8"/>
    </row>
    <row r="65" spans="1:12" s="7" customFormat="1" ht="12" customHeight="1" x14ac:dyDescent="0.2">
      <c r="A65" s="2"/>
      <c r="B65" s="72" t="s">
        <v>55</v>
      </c>
      <c r="C65" s="73"/>
      <c r="D65" s="73"/>
      <c r="E65" s="3"/>
      <c r="F65" s="4"/>
      <c r="G65" s="4"/>
      <c r="H65" s="4"/>
      <c r="I65" s="4"/>
      <c r="J65" s="4"/>
      <c r="K65" s="4"/>
      <c r="L65" s="6"/>
    </row>
    <row r="66" spans="1:12" s="7" customFormat="1" ht="21" x14ac:dyDescent="0.2">
      <c r="A66" s="8"/>
      <c r="B66" s="8"/>
      <c r="C66" s="8" t="s">
        <v>56</v>
      </c>
      <c r="D66" s="10" t="s">
        <v>91</v>
      </c>
      <c r="E66" s="68" t="s">
        <v>273</v>
      </c>
      <c r="F66" s="12" t="s">
        <v>4</v>
      </c>
      <c r="G66" s="13">
        <f t="shared" ref="G66:G70" si="14">SUM(H66:I66)</f>
        <v>1</v>
      </c>
      <c r="H66" s="13">
        <v>1</v>
      </c>
      <c r="I66" s="13">
        <v>0</v>
      </c>
      <c r="J66" s="10" t="s">
        <v>215</v>
      </c>
      <c r="K66" s="10"/>
      <c r="L66" s="8"/>
    </row>
    <row r="67" spans="1:12" s="7" customFormat="1" ht="19.149999999999999" customHeight="1" x14ac:dyDescent="0.2">
      <c r="A67" s="8"/>
      <c r="B67" s="8"/>
      <c r="C67" s="8" t="s">
        <v>107</v>
      </c>
      <c r="D67" s="10" t="s">
        <v>75</v>
      </c>
      <c r="E67" s="68" t="s">
        <v>273</v>
      </c>
      <c r="F67" s="12" t="s">
        <v>20</v>
      </c>
      <c r="G67" s="13">
        <f t="shared" si="14"/>
        <v>1</v>
      </c>
      <c r="H67" s="13">
        <v>0</v>
      </c>
      <c r="I67" s="13">
        <v>1</v>
      </c>
      <c r="J67" s="10"/>
      <c r="K67" s="10" t="s">
        <v>216</v>
      </c>
      <c r="L67" s="8"/>
    </row>
    <row r="68" spans="1:12" s="7" customFormat="1" ht="21" x14ac:dyDescent="0.2">
      <c r="A68" s="8"/>
      <c r="B68" s="8"/>
      <c r="C68" s="8" t="s">
        <v>108</v>
      </c>
      <c r="D68" s="10" t="s">
        <v>74</v>
      </c>
      <c r="E68" s="68" t="s">
        <v>273</v>
      </c>
      <c r="F68" s="12" t="s">
        <v>20</v>
      </c>
      <c r="G68" s="13">
        <f t="shared" si="14"/>
        <v>1</v>
      </c>
      <c r="H68" s="13">
        <v>0</v>
      </c>
      <c r="I68" s="13">
        <v>1</v>
      </c>
      <c r="J68" s="10"/>
      <c r="K68" s="10" t="s">
        <v>217</v>
      </c>
      <c r="L68" s="8"/>
    </row>
    <row r="69" spans="1:12" s="7" customFormat="1" ht="19.149999999999999" customHeight="1" x14ac:dyDescent="0.2">
      <c r="A69" s="8"/>
      <c r="B69" s="8"/>
      <c r="C69" s="8" t="s">
        <v>109</v>
      </c>
      <c r="D69" s="10" t="s">
        <v>90</v>
      </c>
      <c r="E69" s="68" t="s">
        <v>273</v>
      </c>
      <c r="F69" s="12" t="s">
        <v>20</v>
      </c>
      <c r="G69" s="13">
        <f t="shared" si="14"/>
        <v>1</v>
      </c>
      <c r="H69" s="13">
        <v>0</v>
      </c>
      <c r="I69" s="13">
        <v>1</v>
      </c>
      <c r="J69" s="10"/>
      <c r="K69" s="10" t="s">
        <v>218</v>
      </c>
      <c r="L69" s="8"/>
    </row>
    <row r="70" spans="1:12" s="41" customFormat="1" ht="21" x14ac:dyDescent="0.2">
      <c r="A70" s="8"/>
      <c r="B70" s="8"/>
      <c r="C70" s="8" t="s">
        <v>124</v>
      </c>
      <c r="D70" s="10" t="s">
        <v>123</v>
      </c>
      <c r="E70" s="64" t="s">
        <v>277</v>
      </c>
      <c r="F70" s="12" t="s">
        <v>4</v>
      </c>
      <c r="G70" s="13">
        <f t="shared" si="14"/>
        <v>3</v>
      </c>
      <c r="H70" s="13">
        <v>1</v>
      </c>
      <c r="I70" s="13">
        <v>2</v>
      </c>
      <c r="J70" s="10" t="s">
        <v>296</v>
      </c>
      <c r="K70" s="10" t="s">
        <v>183</v>
      </c>
      <c r="L70" s="42"/>
    </row>
    <row r="71" spans="1:12" s="7" customFormat="1" ht="23.25" customHeight="1" x14ac:dyDescent="0.2">
      <c r="A71" s="72" t="s">
        <v>101</v>
      </c>
      <c r="B71" s="73"/>
      <c r="C71" s="73"/>
      <c r="D71" s="73"/>
      <c r="E71" s="3"/>
      <c r="F71" s="4"/>
      <c r="G71" s="5">
        <f>SUM(H71:I71)</f>
        <v>32</v>
      </c>
      <c r="H71" s="5">
        <f>SUM(H73:H100)</f>
        <v>15</v>
      </c>
      <c r="I71" s="5">
        <f>SUM(I73:I100)</f>
        <v>17</v>
      </c>
      <c r="J71" s="4"/>
      <c r="K71" s="4"/>
      <c r="L71" s="6"/>
    </row>
    <row r="72" spans="1:12" s="7" customFormat="1" ht="12" customHeight="1" x14ac:dyDescent="0.2">
      <c r="A72" s="2"/>
      <c r="B72" s="72" t="s">
        <v>57</v>
      </c>
      <c r="C72" s="73"/>
      <c r="D72" s="73"/>
      <c r="E72" s="3"/>
      <c r="F72" s="4"/>
      <c r="G72" s="4"/>
      <c r="H72" s="4"/>
      <c r="I72" s="4"/>
      <c r="J72" s="4"/>
      <c r="K72" s="4"/>
      <c r="L72" s="6"/>
    </row>
    <row r="73" spans="1:12" s="7" customFormat="1" ht="21" x14ac:dyDescent="0.2">
      <c r="A73" s="8"/>
      <c r="B73" s="8"/>
      <c r="C73" s="9" t="s">
        <v>30</v>
      </c>
      <c r="D73" s="10" t="s">
        <v>76</v>
      </c>
      <c r="E73" s="64" t="s">
        <v>287</v>
      </c>
      <c r="F73" s="12" t="s">
        <v>4</v>
      </c>
      <c r="G73" s="13">
        <f t="shared" ref="G73:G75" si="15">SUM(H73:I73)</f>
        <v>1</v>
      </c>
      <c r="H73" s="13">
        <v>1</v>
      </c>
      <c r="I73" s="13">
        <v>0</v>
      </c>
      <c r="J73" s="10" t="s">
        <v>219</v>
      </c>
      <c r="K73" s="10"/>
      <c r="L73" s="8"/>
    </row>
    <row r="74" spans="1:12" s="7" customFormat="1" ht="19.149999999999999" customHeight="1" x14ac:dyDescent="0.2">
      <c r="A74" s="15"/>
      <c r="B74" s="15"/>
      <c r="C74" s="16" t="s">
        <v>53</v>
      </c>
      <c r="D74" s="17" t="s">
        <v>119</v>
      </c>
      <c r="E74" s="69" t="s">
        <v>242</v>
      </c>
      <c r="F74" s="19" t="s">
        <v>20</v>
      </c>
      <c r="G74" s="20">
        <f t="shared" si="15"/>
        <v>1</v>
      </c>
      <c r="H74" s="20">
        <v>0</v>
      </c>
      <c r="I74" s="20">
        <v>1</v>
      </c>
      <c r="J74" s="17"/>
      <c r="K74" s="17" t="s">
        <v>220</v>
      </c>
      <c r="L74" s="15"/>
    </row>
    <row r="75" spans="1:12" s="7" customFormat="1" ht="19.149999999999999" customHeight="1" x14ac:dyDescent="0.2">
      <c r="A75" s="8"/>
      <c r="B75" s="8"/>
      <c r="C75" s="9" t="s">
        <v>171</v>
      </c>
      <c r="D75" s="10" t="s">
        <v>136</v>
      </c>
      <c r="E75" s="64" t="s">
        <v>287</v>
      </c>
      <c r="F75" s="12" t="s">
        <v>26</v>
      </c>
      <c r="G75" s="13">
        <f t="shared" si="15"/>
        <v>2</v>
      </c>
      <c r="H75" s="13">
        <v>1</v>
      </c>
      <c r="I75" s="13">
        <v>1</v>
      </c>
      <c r="J75" s="10" t="s">
        <v>184</v>
      </c>
      <c r="K75" s="10" t="s">
        <v>185</v>
      </c>
      <c r="L75" s="8"/>
    </row>
    <row r="76" spans="1:12" s="7" customFormat="1" ht="12" customHeight="1" x14ac:dyDescent="0.2">
      <c r="A76" s="54"/>
      <c r="B76" s="77" t="s">
        <v>58</v>
      </c>
      <c r="C76" s="78"/>
      <c r="D76" s="78"/>
      <c r="E76" s="55"/>
      <c r="F76" s="56"/>
      <c r="G76" s="56"/>
      <c r="H76" s="56"/>
      <c r="I76" s="56"/>
      <c r="J76" s="56"/>
      <c r="K76" s="56"/>
      <c r="L76" s="57"/>
    </row>
    <row r="77" spans="1:12" s="7" customFormat="1" ht="21" x14ac:dyDescent="0.2">
      <c r="A77" s="52"/>
      <c r="B77" s="52"/>
      <c r="C77" s="63" t="s">
        <v>39</v>
      </c>
      <c r="D77" s="25" t="s">
        <v>83</v>
      </c>
      <c r="E77" s="67" t="s">
        <v>253</v>
      </c>
      <c r="F77" s="28" t="s">
        <v>4</v>
      </c>
      <c r="G77" s="29">
        <f t="shared" ref="G77:G80" si="16">SUM(H77:I77)</f>
        <v>1</v>
      </c>
      <c r="H77" s="29">
        <v>1</v>
      </c>
      <c r="I77" s="29">
        <v>0</v>
      </c>
      <c r="J77" s="25" t="s">
        <v>221</v>
      </c>
      <c r="K77" s="25"/>
      <c r="L77" s="52"/>
    </row>
    <row r="78" spans="1:12" s="7" customFormat="1" ht="19.149999999999999" customHeight="1" x14ac:dyDescent="0.2">
      <c r="A78" s="52"/>
      <c r="B78" s="52"/>
      <c r="C78" s="63" t="s">
        <v>148</v>
      </c>
      <c r="D78" s="25" t="s">
        <v>84</v>
      </c>
      <c r="E78" s="67" t="s">
        <v>253</v>
      </c>
      <c r="F78" s="28" t="s">
        <v>20</v>
      </c>
      <c r="G78" s="29">
        <f t="shared" si="16"/>
        <v>1</v>
      </c>
      <c r="H78" s="29">
        <v>0</v>
      </c>
      <c r="I78" s="29">
        <v>1</v>
      </c>
      <c r="J78" s="25"/>
      <c r="K78" s="25" t="s">
        <v>222</v>
      </c>
      <c r="L78" s="52"/>
    </row>
    <row r="79" spans="1:12" s="7" customFormat="1" ht="19.149999999999999" customHeight="1" x14ac:dyDescent="0.2">
      <c r="A79" s="52"/>
      <c r="B79" s="52"/>
      <c r="C79" s="63" t="s">
        <v>59</v>
      </c>
      <c r="D79" s="25" t="s">
        <v>138</v>
      </c>
      <c r="E79" s="67" t="s">
        <v>253</v>
      </c>
      <c r="F79" s="28" t="s">
        <v>26</v>
      </c>
      <c r="G79" s="29">
        <f t="shared" si="16"/>
        <v>1</v>
      </c>
      <c r="H79" s="29">
        <v>1</v>
      </c>
      <c r="I79" s="29">
        <v>0</v>
      </c>
      <c r="J79" s="25" t="s">
        <v>297</v>
      </c>
      <c r="K79" s="25"/>
      <c r="L79" s="52"/>
    </row>
    <row r="80" spans="1:12" s="7" customFormat="1" ht="28.9" customHeight="1" x14ac:dyDescent="0.2">
      <c r="A80" s="44"/>
      <c r="B80" s="44"/>
      <c r="C80" s="58" t="s">
        <v>60</v>
      </c>
      <c r="D80" s="59" t="s">
        <v>82</v>
      </c>
      <c r="E80" s="70" t="s">
        <v>242</v>
      </c>
      <c r="F80" s="60" t="s">
        <v>20</v>
      </c>
      <c r="G80" s="61">
        <f t="shared" si="16"/>
        <v>1</v>
      </c>
      <c r="H80" s="61">
        <v>0</v>
      </c>
      <c r="I80" s="61">
        <v>1</v>
      </c>
      <c r="J80" s="59"/>
      <c r="K80" s="59" t="s">
        <v>223</v>
      </c>
      <c r="L80" s="62"/>
    </row>
    <row r="81" spans="1:12" s="7" customFormat="1" ht="12" customHeight="1" x14ac:dyDescent="0.2">
      <c r="A81" s="2"/>
      <c r="B81" s="72" t="s">
        <v>61</v>
      </c>
      <c r="C81" s="73"/>
      <c r="D81" s="76"/>
      <c r="E81" s="51"/>
      <c r="F81" s="23"/>
      <c r="G81" s="23"/>
      <c r="H81" s="23"/>
      <c r="I81" s="23"/>
      <c r="J81" s="23"/>
      <c r="K81" s="23"/>
      <c r="L81" s="24"/>
    </row>
    <row r="82" spans="1:12" s="7" customFormat="1" ht="21" x14ac:dyDescent="0.2">
      <c r="A82" s="8"/>
      <c r="B82" s="8"/>
      <c r="C82" s="9" t="s">
        <v>62</v>
      </c>
      <c r="D82" s="10" t="s">
        <v>77</v>
      </c>
      <c r="E82" s="71" t="s">
        <v>274</v>
      </c>
      <c r="F82" s="12" t="s">
        <v>26</v>
      </c>
      <c r="G82" s="13">
        <f t="shared" ref="G82" si="17">SUM(H82:I82)</f>
        <v>1</v>
      </c>
      <c r="H82" s="13">
        <v>1</v>
      </c>
      <c r="I82" s="13">
        <v>0</v>
      </c>
      <c r="J82" s="10" t="s">
        <v>224</v>
      </c>
      <c r="K82" s="10"/>
      <c r="L82" s="8"/>
    </row>
    <row r="83" spans="1:12" s="7" customFormat="1" ht="21" x14ac:dyDescent="0.2">
      <c r="A83" s="8"/>
      <c r="B83" s="8"/>
      <c r="C83" s="9" t="s">
        <v>99</v>
      </c>
      <c r="D83" s="10" t="s">
        <v>96</v>
      </c>
      <c r="E83" s="64" t="s">
        <v>242</v>
      </c>
      <c r="F83" s="12" t="s">
        <v>20</v>
      </c>
      <c r="G83" s="13">
        <f>SUM(H83:I83)</f>
        <v>1</v>
      </c>
      <c r="H83" s="13">
        <v>0</v>
      </c>
      <c r="I83" s="13">
        <v>1</v>
      </c>
      <c r="J83" s="10"/>
      <c r="K83" s="10" t="s">
        <v>225</v>
      </c>
      <c r="L83" s="8"/>
    </row>
    <row r="84" spans="1:12" s="7" customFormat="1" ht="12" customHeight="1" x14ac:dyDescent="0.2">
      <c r="A84" s="2"/>
      <c r="B84" s="72" t="s">
        <v>63</v>
      </c>
      <c r="C84" s="73"/>
      <c r="D84" s="73"/>
      <c r="E84" s="3"/>
      <c r="F84" s="4"/>
      <c r="G84" s="4"/>
      <c r="H84" s="4"/>
      <c r="I84" s="4"/>
      <c r="J84" s="4"/>
      <c r="K84" s="4"/>
      <c r="L84" s="6"/>
    </row>
    <row r="85" spans="1:12" s="7" customFormat="1" ht="21" x14ac:dyDescent="0.2">
      <c r="A85" s="8"/>
      <c r="B85" s="8"/>
      <c r="C85" s="9" t="s">
        <v>64</v>
      </c>
      <c r="D85" s="10" t="s">
        <v>97</v>
      </c>
      <c r="E85" s="64" t="s">
        <v>275</v>
      </c>
      <c r="F85" s="12" t="s">
        <v>26</v>
      </c>
      <c r="G85" s="13">
        <f t="shared" ref="G85" si="18">SUM(H85:I85)</f>
        <v>2</v>
      </c>
      <c r="H85" s="13">
        <v>1</v>
      </c>
      <c r="I85" s="13">
        <v>1</v>
      </c>
      <c r="J85" s="10" t="s">
        <v>227</v>
      </c>
      <c r="K85" s="10" t="s">
        <v>226</v>
      </c>
      <c r="L85" s="8"/>
    </row>
    <row r="86" spans="1:12" s="7" customFormat="1" ht="12" customHeight="1" x14ac:dyDescent="0.2">
      <c r="A86" s="2"/>
      <c r="B86" s="72" t="s">
        <v>65</v>
      </c>
      <c r="C86" s="73"/>
      <c r="D86" s="73"/>
      <c r="E86" s="3"/>
      <c r="F86" s="4"/>
      <c r="G86" s="4"/>
      <c r="H86" s="4"/>
      <c r="I86" s="4"/>
      <c r="J86" s="4"/>
      <c r="K86" s="4"/>
      <c r="L86" s="6"/>
    </row>
    <row r="87" spans="1:12" s="7" customFormat="1" ht="31.5" x14ac:dyDescent="0.2">
      <c r="A87" s="8"/>
      <c r="B87" s="8"/>
      <c r="C87" s="9" t="s">
        <v>66</v>
      </c>
      <c r="D87" s="10" t="s">
        <v>78</v>
      </c>
      <c r="E87" s="64" t="s">
        <v>275</v>
      </c>
      <c r="F87" s="12" t="s">
        <v>26</v>
      </c>
      <c r="G87" s="13">
        <f t="shared" ref="G87" si="19">SUM(H87:I87)</f>
        <v>2</v>
      </c>
      <c r="H87" s="13">
        <v>1</v>
      </c>
      <c r="I87" s="13">
        <v>1</v>
      </c>
      <c r="J87" s="10" t="s">
        <v>228</v>
      </c>
      <c r="K87" s="10" t="s">
        <v>229</v>
      </c>
      <c r="L87" s="8"/>
    </row>
    <row r="88" spans="1:12" s="7" customFormat="1" ht="12" customHeight="1" x14ac:dyDescent="0.2">
      <c r="A88" s="2"/>
      <c r="B88" s="72" t="s">
        <v>67</v>
      </c>
      <c r="C88" s="73"/>
      <c r="D88" s="73"/>
      <c r="E88" s="3"/>
      <c r="F88" s="4"/>
      <c r="G88" s="4"/>
      <c r="H88" s="4"/>
      <c r="I88" s="4"/>
      <c r="J88" s="4"/>
      <c r="K88" s="4"/>
      <c r="L88" s="6"/>
    </row>
    <row r="89" spans="1:12" s="7" customFormat="1" ht="21" x14ac:dyDescent="0.2">
      <c r="A89" s="8"/>
      <c r="B89" s="8"/>
      <c r="C89" s="9" t="s">
        <v>68</v>
      </c>
      <c r="D89" s="10" t="s">
        <v>79</v>
      </c>
      <c r="E89" s="64" t="s">
        <v>275</v>
      </c>
      <c r="F89" s="12" t="s">
        <v>26</v>
      </c>
      <c r="G89" s="13">
        <f t="shared" ref="G89:G90" si="20">SUM(H89:I89)</f>
        <v>1</v>
      </c>
      <c r="H89" s="13">
        <v>1</v>
      </c>
      <c r="I89" s="13">
        <v>0</v>
      </c>
      <c r="J89" s="10" t="s">
        <v>230</v>
      </c>
      <c r="K89" s="10"/>
      <c r="L89" s="8"/>
    </row>
    <row r="90" spans="1:12" s="7" customFormat="1" ht="19.149999999999999" customHeight="1" x14ac:dyDescent="0.2">
      <c r="A90" s="15"/>
      <c r="B90" s="15"/>
      <c r="C90" s="16" t="s">
        <v>153</v>
      </c>
      <c r="D90" s="17" t="s">
        <v>137</v>
      </c>
      <c r="E90" s="64" t="s">
        <v>275</v>
      </c>
      <c r="F90" s="19" t="s">
        <v>26</v>
      </c>
      <c r="G90" s="20">
        <f t="shared" si="20"/>
        <v>1</v>
      </c>
      <c r="H90" s="20">
        <v>1</v>
      </c>
      <c r="I90" s="20">
        <v>0</v>
      </c>
      <c r="J90" s="17" t="s">
        <v>161</v>
      </c>
      <c r="K90" s="18"/>
      <c r="L90" s="43"/>
    </row>
    <row r="91" spans="1:12" s="7" customFormat="1" ht="12" customHeight="1" x14ac:dyDescent="0.2">
      <c r="A91" s="2"/>
      <c r="B91" s="72" t="s">
        <v>69</v>
      </c>
      <c r="C91" s="73"/>
      <c r="D91" s="73"/>
      <c r="E91" s="3"/>
      <c r="F91" s="4"/>
      <c r="G91" s="4"/>
      <c r="H91" s="4"/>
      <c r="I91" s="4"/>
      <c r="J91" s="4"/>
      <c r="K91" s="4"/>
      <c r="L91" s="6"/>
    </row>
    <row r="92" spans="1:12" s="7" customFormat="1" ht="21" x14ac:dyDescent="0.2">
      <c r="A92" s="44"/>
      <c r="B92" s="44"/>
      <c r="C92" s="45" t="s">
        <v>254</v>
      </c>
      <c r="D92" s="46" t="s">
        <v>80</v>
      </c>
      <c r="E92" s="71" t="s">
        <v>253</v>
      </c>
      <c r="F92" s="47" t="s">
        <v>26</v>
      </c>
      <c r="G92" s="48">
        <f t="shared" ref="G92:G93" si="21">SUM(H92:I92)</f>
        <v>1</v>
      </c>
      <c r="H92" s="48">
        <v>1</v>
      </c>
      <c r="I92" s="48">
        <v>0</v>
      </c>
      <c r="J92" s="46" t="s">
        <v>231</v>
      </c>
      <c r="K92" s="46"/>
      <c r="L92" s="44"/>
    </row>
    <row r="93" spans="1:12" s="7" customFormat="1" ht="10.5" x14ac:dyDescent="0.2">
      <c r="A93" s="8"/>
      <c r="B93" s="8"/>
      <c r="C93" s="9" t="s">
        <v>255</v>
      </c>
      <c r="D93" s="10" t="s">
        <v>98</v>
      </c>
      <c r="E93" s="64" t="s">
        <v>242</v>
      </c>
      <c r="F93" s="12" t="s">
        <v>20</v>
      </c>
      <c r="G93" s="13">
        <f t="shared" si="21"/>
        <v>1</v>
      </c>
      <c r="H93" s="13">
        <v>0</v>
      </c>
      <c r="I93" s="13">
        <v>1</v>
      </c>
      <c r="J93" s="10"/>
      <c r="K93" s="10" t="s">
        <v>232</v>
      </c>
      <c r="L93" s="8"/>
    </row>
    <row r="94" spans="1:12" s="7" customFormat="1" ht="12" customHeight="1" x14ac:dyDescent="0.2">
      <c r="A94" s="2"/>
      <c r="B94" s="72" t="s">
        <v>70</v>
      </c>
      <c r="C94" s="73"/>
      <c r="D94" s="73"/>
      <c r="E94" s="3"/>
      <c r="F94" s="4"/>
      <c r="G94" s="4"/>
      <c r="H94" s="4"/>
      <c r="I94" s="4"/>
      <c r="J94" s="4"/>
      <c r="K94" s="4"/>
      <c r="L94" s="6"/>
    </row>
    <row r="95" spans="1:12" s="7" customFormat="1" ht="21" x14ac:dyDescent="0.2">
      <c r="A95" s="8"/>
      <c r="B95" s="8"/>
      <c r="C95" s="9" t="s">
        <v>71</v>
      </c>
      <c r="D95" s="10" t="s">
        <v>81</v>
      </c>
      <c r="E95" s="64" t="s">
        <v>253</v>
      </c>
      <c r="F95" s="12" t="s">
        <v>26</v>
      </c>
      <c r="G95" s="13">
        <f t="shared" ref="G95:G100" si="22">SUM(H95:I95)</f>
        <v>2</v>
      </c>
      <c r="H95" s="13">
        <v>1</v>
      </c>
      <c r="I95" s="13">
        <v>1</v>
      </c>
      <c r="J95" s="10" t="s">
        <v>234</v>
      </c>
      <c r="K95" s="10" t="s">
        <v>233</v>
      </c>
      <c r="L95" s="8"/>
    </row>
    <row r="96" spans="1:12" s="7" customFormat="1" ht="12" customHeight="1" x14ac:dyDescent="0.2">
      <c r="A96" s="2"/>
      <c r="B96" s="72" t="s">
        <v>143</v>
      </c>
      <c r="C96" s="73"/>
      <c r="D96" s="73"/>
      <c r="E96" s="3"/>
      <c r="F96" s="4"/>
      <c r="G96" s="4"/>
      <c r="H96" s="4"/>
      <c r="I96" s="4"/>
      <c r="J96" s="4"/>
      <c r="K96" s="4"/>
      <c r="L96" s="30"/>
    </row>
    <row r="97" spans="1:12" s="7" customFormat="1" ht="19.149999999999999" customHeight="1" x14ac:dyDescent="0.2">
      <c r="A97" s="8"/>
      <c r="B97" s="8"/>
      <c r="C97" s="9" t="s">
        <v>144</v>
      </c>
      <c r="D97" s="10" t="s">
        <v>139</v>
      </c>
      <c r="E97" s="64" t="s">
        <v>288</v>
      </c>
      <c r="F97" s="12" t="s">
        <v>26</v>
      </c>
      <c r="G97" s="13">
        <f t="shared" si="22"/>
        <v>3</v>
      </c>
      <c r="H97" s="13">
        <v>1</v>
      </c>
      <c r="I97" s="13">
        <v>2</v>
      </c>
      <c r="J97" s="10" t="s">
        <v>186</v>
      </c>
      <c r="K97" s="11" t="s">
        <v>162</v>
      </c>
      <c r="L97" s="26"/>
    </row>
    <row r="98" spans="1:12" s="7" customFormat="1" ht="19.149999999999999" customHeight="1" x14ac:dyDescent="0.2">
      <c r="A98" s="8"/>
      <c r="B98" s="8"/>
      <c r="C98" s="9" t="s">
        <v>145</v>
      </c>
      <c r="D98" s="10" t="s">
        <v>140</v>
      </c>
      <c r="E98" s="64" t="s">
        <v>288</v>
      </c>
      <c r="F98" s="12" t="s">
        <v>26</v>
      </c>
      <c r="G98" s="13">
        <f t="shared" si="22"/>
        <v>3</v>
      </c>
      <c r="H98" s="13">
        <v>1</v>
      </c>
      <c r="I98" s="13">
        <v>2</v>
      </c>
      <c r="J98" s="10" t="s">
        <v>298</v>
      </c>
      <c r="K98" s="11" t="s">
        <v>163</v>
      </c>
      <c r="L98" s="26"/>
    </row>
    <row r="99" spans="1:12" s="7" customFormat="1" ht="19.149999999999999" customHeight="1" x14ac:dyDescent="0.2">
      <c r="A99" s="8"/>
      <c r="B99" s="8"/>
      <c r="C99" s="9" t="s">
        <v>146</v>
      </c>
      <c r="D99" s="10" t="s">
        <v>141</v>
      </c>
      <c r="E99" s="64" t="s">
        <v>288</v>
      </c>
      <c r="F99" s="12" t="s">
        <v>26</v>
      </c>
      <c r="G99" s="13">
        <f t="shared" si="22"/>
        <v>3</v>
      </c>
      <c r="H99" s="13">
        <v>1</v>
      </c>
      <c r="I99" s="13">
        <v>2</v>
      </c>
      <c r="J99" s="10" t="s">
        <v>187</v>
      </c>
      <c r="K99" s="11" t="s">
        <v>188</v>
      </c>
      <c r="L99" s="26"/>
    </row>
    <row r="100" spans="1:12" s="7" customFormat="1" ht="19.149999999999999" customHeight="1" x14ac:dyDescent="0.2">
      <c r="A100" s="8"/>
      <c r="B100" s="8"/>
      <c r="C100" s="9" t="s">
        <v>147</v>
      </c>
      <c r="D100" s="10" t="s">
        <v>142</v>
      </c>
      <c r="E100" s="64" t="s">
        <v>288</v>
      </c>
      <c r="F100" s="12" t="s">
        <v>26</v>
      </c>
      <c r="G100" s="13">
        <f t="shared" si="22"/>
        <v>3</v>
      </c>
      <c r="H100" s="13">
        <v>1</v>
      </c>
      <c r="I100" s="13">
        <v>2</v>
      </c>
      <c r="J100" s="10" t="s">
        <v>299</v>
      </c>
      <c r="K100" s="11" t="s">
        <v>189</v>
      </c>
      <c r="L100" s="26"/>
    </row>
    <row r="101" spans="1:12" s="7" customFormat="1" ht="12" customHeight="1" x14ac:dyDescent="0.2">
      <c r="A101" s="72" t="s">
        <v>102</v>
      </c>
      <c r="B101" s="73"/>
      <c r="C101" s="73"/>
      <c r="D101" s="73"/>
      <c r="E101" s="3"/>
      <c r="F101" s="4"/>
      <c r="G101" s="4">
        <f>SUM(H101:I101)</f>
        <v>1</v>
      </c>
      <c r="H101" s="5">
        <f>SUM(H103:H103)</f>
        <v>1</v>
      </c>
      <c r="I101" s="5">
        <f>SUM(I103:I103)</f>
        <v>0</v>
      </c>
      <c r="J101" s="4"/>
      <c r="K101" s="4"/>
      <c r="L101" s="24"/>
    </row>
    <row r="102" spans="1:12" s="7" customFormat="1" ht="12" customHeight="1" x14ac:dyDescent="0.2">
      <c r="A102" s="2"/>
      <c r="B102" s="72" t="s">
        <v>72</v>
      </c>
      <c r="C102" s="73"/>
      <c r="D102" s="73"/>
      <c r="E102" s="3"/>
      <c r="F102" s="4"/>
      <c r="G102" s="4"/>
      <c r="H102" s="4"/>
      <c r="I102" s="4"/>
      <c r="J102" s="4"/>
      <c r="K102" s="4"/>
      <c r="L102" s="6"/>
    </row>
    <row r="103" spans="1:12" s="7" customFormat="1" ht="21" x14ac:dyDescent="0.2">
      <c r="A103" s="8"/>
      <c r="B103" s="8"/>
      <c r="C103" s="9" t="s">
        <v>103</v>
      </c>
      <c r="D103" s="10" t="s">
        <v>154</v>
      </c>
      <c r="E103" s="64" t="s">
        <v>276</v>
      </c>
      <c r="F103" s="12" t="s">
        <v>4</v>
      </c>
      <c r="G103" s="13">
        <f t="shared" ref="G103" si="23">SUM(H103:I103)</f>
        <v>1</v>
      </c>
      <c r="H103" s="13">
        <v>1</v>
      </c>
      <c r="I103" s="13">
        <v>0</v>
      </c>
      <c r="J103" s="8" t="s">
        <v>235</v>
      </c>
      <c r="K103" s="8"/>
      <c r="L103" s="8"/>
    </row>
    <row r="104" spans="1:12" s="7" customFormat="1" ht="10.5" x14ac:dyDescent="0.2">
      <c r="F104" s="31" t="s">
        <v>27</v>
      </c>
      <c r="G104" s="32">
        <f>SUM(H104:I104)</f>
        <v>100</v>
      </c>
      <c r="H104" s="32">
        <f>SUM(H5,H18,H32,H50,H56,H59,H71,H101)</f>
        <v>42</v>
      </c>
      <c r="I104" s="32">
        <f>SUM(I5,I18,I32,I50,I56,I59,I71,I101)</f>
        <v>58</v>
      </c>
    </row>
  </sheetData>
  <mergeCells count="45">
    <mergeCell ref="J3:K3"/>
    <mergeCell ref="L3:L4"/>
    <mergeCell ref="A5:D5"/>
    <mergeCell ref="E3:E4"/>
    <mergeCell ref="F3:F4"/>
    <mergeCell ref="A3:A4"/>
    <mergeCell ref="B3:B4"/>
    <mergeCell ref="C3:C4"/>
    <mergeCell ref="D3:D4"/>
    <mergeCell ref="B24:D24"/>
    <mergeCell ref="B26:D26"/>
    <mergeCell ref="G3:I3"/>
    <mergeCell ref="B11:D11"/>
    <mergeCell ref="B15:D15"/>
    <mergeCell ref="A18:D18"/>
    <mergeCell ref="B6:D6"/>
    <mergeCell ref="B19:D19"/>
    <mergeCell ref="B21:D21"/>
    <mergeCell ref="B102:D102"/>
    <mergeCell ref="B88:D88"/>
    <mergeCell ref="A59:D59"/>
    <mergeCell ref="B60:D60"/>
    <mergeCell ref="B65:D65"/>
    <mergeCell ref="A71:D71"/>
    <mergeCell ref="B72:D72"/>
    <mergeCell ref="B76:D76"/>
    <mergeCell ref="B81:D81"/>
    <mergeCell ref="B84:D84"/>
    <mergeCell ref="B86:D86"/>
    <mergeCell ref="B96:D96"/>
    <mergeCell ref="B91:D91"/>
    <mergeCell ref="B94:D94"/>
    <mergeCell ref="A101:D101"/>
    <mergeCell ref="B57:D57"/>
    <mergeCell ref="B28:D28"/>
    <mergeCell ref="A32:D32"/>
    <mergeCell ref="B35:D35"/>
    <mergeCell ref="B38:D38"/>
    <mergeCell ref="B41:D41"/>
    <mergeCell ref="B43:D43"/>
    <mergeCell ref="B45:D45"/>
    <mergeCell ref="A50:D50"/>
    <mergeCell ref="B51:D51"/>
    <mergeCell ref="A56:D56"/>
    <mergeCell ref="B33:D33"/>
  </mergeCells>
  <phoneticPr fontId="3"/>
  <pageMargins left="0.70866141732283472" right="0.70866141732283472" top="0.74803149606299213" bottom="0.74803149606299213" header="0.31496062992125984" footer="0.31496062992125984"/>
  <pageSetup paperSize="8" scale="79" fitToHeight="0" orientation="landscape" cellComments="asDisplayed" r:id="rId1"/>
  <headerFooter>
    <oddFooter>&amp;C&amp;P/&amp;N&amp;R&amp;"Meiryo UI,標準"電力広域的運営推進機関</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2025-05-25T14:32:29Z</dcterms:created>
  <dcterms:modified xsi:type="dcterms:W3CDTF">2025-05-25T14:33:32Z</dcterms:modified>
</cp:coreProperties>
</file>