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91DFA679-099D-4386-8DFD-E2FEE91F88F2}" xr6:coauthVersionLast="36" xr6:coauthVersionMax="36" xr10:uidLastSave="{00000000-0000-0000-0000-000000000000}"/>
  <bookViews>
    <workbookView xWindow="0" yWindow="0" windowWidth="23040" windowHeight="9108" xr2:uid="{00000000-000D-0000-FFFF-FFFF00000000}"/>
  </bookViews>
  <sheets>
    <sheet name="評価項目一覧" sheetId="6" r:id="rId1"/>
  </sheets>
  <definedNames>
    <definedName name="_xlnm.Print_Area" localSheetId="0">評価項目一覧!$B$1:$L$28</definedName>
    <definedName name="_xlnm.Print_Titles" localSheetId="0">評価項目一覧!$1:$4</definedName>
  </definedNames>
  <calcPr calcId="191029"/>
</workbook>
</file>

<file path=xl/calcChain.xml><?xml version="1.0" encoding="utf-8"?>
<calcChain xmlns="http://schemas.openxmlformats.org/spreadsheetml/2006/main">
  <c r="I28" i="6" l="1"/>
  <c r="G12" i="6" l="1"/>
  <c r="G22" i="6"/>
  <c r="G18" i="6" l="1"/>
  <c r="G8" i="6"/>
  <c r="H28" i="6" l="1"/>
  <c r="G27" i="6"/>
  <c r="G17" i="6"/>
  <c r="G15" i="6"/>
  <c r="G7" i="6"/>
  <c r="G28" i="6" l="1"/>
</calcChain>
</file>

<file path=xl/sharedStrings.xml><?xml version="1.0" encoding="utf-8"?>
<sst xmlns="http://schemas.openxmlformats.org/spreadsheetml/2006/main" count="68" uniqueCount="54">
  <si>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</si>
  <si>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</si>
  <si>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</si>
  <si>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</si>
  <si>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</si>
  <si>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</si>
  <si>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</si>
  <si>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</si>
  <si>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</si>
  <si>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</si>
  <si>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</si>
  <si>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</si>
  <si>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</si>
  <si>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</si>
  <si>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</si>
  <si>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</si>
  <si>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</si>
  <si>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</si>
  <si>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</si>
  <si>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</si>
  <si>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</si>
  <si>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</si>
  <si>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</si>
  <si>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</si>
  <si>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</si>
  <si>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</si>
  <si>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 xml:space="preserve">・業務委託実施方法が具体的かつ妥当で、実現性が認められるか。
</t>
    <phoneticPr fontId="1"/>
  </si>
  <si>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</si>
  <si>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</si>
  <si>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評価基準</t>
    <phoneticPr fontId="1"/>
  </si>
  <si>
    <t xml:space="preserve">・業務委託提案が、業務委託目的と整合しているか。
</t>
    <rPh sb="5" eb="7">
      <t>テイアン</t>
    </rPh>
    <phoneticPr fontId="1"/>
  </si>
  <si>
    <t>・業務委託実施方法が、業務委託目的・内容と整合しているか。</t>
    <phoneticPr fontId="1"/>
  </si>
  <si>
    <t>提案書
頁番号</t>
    <phoneticPr fontId="1"/>
  </si>
  <si>
    <t xml:space="preserve">・組織として電力業界や電力事業におけるコンサルティング経験、業務設計支援・要件定義支援の専門性を有しているか。
</t>
    <rPh sb="27" eb="29">
      <t>ケイケン</t>
    </rPh>
    <rPh sb="44" eb="47">
      <t>センモンセイ</t>
    </rPh>
    <phoneticPr fontId="1"/>
  </si>
  <si>
    <t>・電力業界や電力事業におけるコンサルティング経験、業務設計支援・要件定義支援の経験を有している者が業務委託従事予定者に含まれているか。</t>
    <rPh sb="22" eb="24">
      <t>ケイケン</t>
    </rPh>
    <rPh sb="36" eb="38">
      <t>シエン</t>
    </rPh>
    <rPh sb="39" eb="41">
      <t>ケイケン</t>
    </rPh>
    <rPh sb="47" eb="48">
      <t>モノ</t>
    </rPh>
    <rPh sb="59" eb="60">
      <t>フク</t>
    </rPh>
    <phoneticPr fontId="1"/>
  </si>
  <si>
    <t>評価項目一覧 - 提案要求事項一覧 -</t>
    <phoneticPr fontId="1"/>
  </si>
  <si>
    <t xml:space="preserve">・電力業界や電力事業におけるコンサルティング経験、業務設計支援・要件定義支援の経験を有している者が業務委託従事予定者に含まれているか。
</t>
    <rPh sb="22" eb="24">
      <t>ケイケン</t>
    </rPh>
    <rPh sb="36" eb="38">
      <t>シエン</t>
    </rPh>
    <rPh sb="39" eb="41">
      <t>ケイケン</t>
    </rPh>
    <rPh sb="47" eb="48">
      <t>モノ</t>
    </rPh>
    <rPh sb="59" eb="60">
      <t>フク</t>
    </rPh>
    <phoneticPr fontId="1"/>
  </si>
  <si>
    <t xml:space="preserve">・長期脱炭素電源オークションの制度設計や業務運用を網羅的に理解し、業務支援全体に係るポイントの把握が適切で、提案として秀でている。
</t>
    <rPh sb="1" eb="8">
      <t>チョウキダツタンソデンゲン</t>
    </rPh>
    <rPh sb="17" eb="19">
      <t>セッケイ</t>
    </rPh>
    <rPh sb="20" eb="22">
      <t>ギョウム</t>
    </rPh>
    <rPh sb="22" eb="24">
      <t>ウンヨウ</t>
    </rPh>
    <rPh sb="25" eb="28">
      <t>モウラテキ</t>
    </rPh>
    <rPh sb="29" eb="31">
      <t>リカイ</t>
    </rPh>
    <rPh sb="33" eb="35">
      <t>ギョウム</t>
    </rPh>
    <rPh sb="35" eb="37">
      <t>シエン</t>
    </rPh>
    <rPh sb="37" eb="39">
      <t>ゼンタイ</t>
    </rPh>
    <rPh sb="40" eb="41">
      <t>カカ</t>
    </rPh>
    <rPh sb="47" eb="49">
      <t>ハアク</t>
    </rPh>
    <rPh sb="50" eb="52">
      <t>テキセツ</t>
    </rPh>
    <rPh sb="54" eb="56">
      <t>テイアン</t>
    </rPh>
    <rPh sb="59" eb="60">
      <t>ヒイ</t>
    </rPh>
    <phoneticPr fontId="1"/>
  </si>
  <si>
    <t>・実需給期間を見据えた業務運用の観点を持っており、フェーズごとに生じる課題の対応方法が適切で、提案として秀でている。</t>
    <rPh sb="4" eb="6">
      <t>キカン</t>
    </rPh>
    <rPh sb="7" eb="9">
      <t>ミス</t>
    </rPh>
    <rPh sb="11" eb="15">
      <t>ギョウムウンヨウ</t>
    </rPh>
    <rPh sb="16" eb="18">
      <t>カンテン</t>
    </rPh>
    <rPh sb="19" eb="20">
      <t>モ</t>
    </rPh>
    <rPh sb="32" eb="33">
      <t>ショウ</t>
    </rPh>
    <rPh sb="38" eb="40">
      <t>タイオウ</t>
    </rPh>
    <rPh sb="40" eb="42">
      <t>ホウホウ</t>
    </rPh>
    <rPh sb="43" eb="45">
      <t>テキセツ</t>
    </rPh>
    <rPh sb="47" eb="49">
      <t>テイアン</t>
    </rPh>
    <rPh sb="52" eb="53">
      <t>ヒイ</t>
    </rPh>
    <phoneticPr fontId="1"/>
  </si>
  <si>
    <t xml:space="preserve">・制度変更をともなうオークション開催に向けた課題の抽出、対応方法が適切で、提案として秀でている。
</t>
    <rPh sb="1" eb="3">
      <t>セイド</t>
    </rPh>
    <rPh sb="3" eb="5">
      <t>ヘンコウ</t>
    </rPh>
    <rPh sb="16" eb="18">
      <t>カイサイ</t>
    </rPh>
    <rPh sb="19" eb="20">
      <t>ム</t>
    </rPh>
    <rPh sb="22" eb="24">
      <t>カダイ</t>
    </rPh>
    <rPh sb="25" eb="27">
      <t>チュウシュツ</t>
    </rPh>
    <rPh sb="28" eb="30">
      <t>タイオウ</t>
    </rPh>
    <rPh sb="30" eb="32">
      <t>ホウホウ</t>
    </rPh>
    <rPh sb="33" eb="35">
      <t>テキセツ</t>
    </rPh>
    <rPh sb="37" eb="39">
      <t>テイアン</t>
    </rPh>
    <rPh sb="42" eb="43">
      <t>ヒイ</t>
    </rPh>
    <phoneticPr fontId="1"/>
  </si>
  <si>
    <t>・本機関が指定する業務委託内容以外に、本業務委託目的に対して有効な業務委託内容が提案されているか（新規性・独創性）。</t>
    <rPh sb="1" eb="2">
      <t>ホン</t>
    </rPh>
    <phoneticPr fontId="1"/>
  </si>
  <si>
    <t>・年間を通じたプロジェクトの運営方法が効率的かつ効果的であり、提案として秀でている。</t>
    <rPh sb="1" eb="3">
      <t>ネンカン</t>
    </rPh>
    <rPh sb="4" eb="5">
      <t>ツウ</t>
    </rPh>
    <rPh sb="14" eb="16">
      <t>ウンエイ</t>
    </rPh>
    <rPh sb="16" eb="18">
      <t>ホウホウ</t>
    </rPh>
    <rPh sb="31" eb="33">
      <t>テイアン</t>
    </rPh>
    <rPh sb="36" eb="37">
      <t>ヒイ</t>
    </rPh>
    <phoneticPr fontId="1"/>
  </si>
  <si>
    <t>・本業務委託の実施方法について、実施方法に創意工夫がある。
・検討や整理、反映等の抜け漏れやエラーを最小化する実施方法となっている。</t>
    <rPh sb="1" eb="2">
      <t>ホン</t>
    </rPh>
    <rPh sb="16" eb="20">
      <t>ジッシホウホウ</t>
    </rPh>
    <rPh sb="31" eb="33">
      <t>ケントウ</t>
    </rPh>
    <rPh sb="34" eb="36">
      <t>セイリ</t>
    </rPh>
    <rPh sb="37" eb="39">
      <t>ハンエイ</t>
    </rPh>
    <rPh sb="39" eb="40">
      <t>トウ</t>
    </rPh>
    <rPh sb="41" eb="42">
      <t>ヌ</t>
    </rPh>
    <rPh sb="43" eb="44">
      <t>モ</t>
    </rPh>
    <rPh sb="50" eb="53">
      <t>サイショウカ</t>
    </rPh>
    <rPh sb="55" eb="57">
      <t>ジッシ</t>
    </rPh>
    <rPh sb="57" eb="59">
      <t>ホウホウ</t>
    </rPh>
    <phoneticPr fontId="1"/>
  </si>
  <si>
    <t>・本業務委託を実施するスケジュール計画や、実施タスクごとの設定期間の計画が適切であり、提案として秀でている。</t>
    <rPh sb="1" eb="2">
      <t>ホン</t>
    </rPh>
    <rPh sb="7" eb="9">
      <t>ジッシ</t>
    </rPh>
    <rPh sb="17" eb="19">
      <t>ケイカク</t>
    </rPh>
    <rPh sb="21" eb="23">
      <t>ジッシ</t>
    </rPh>
    <rPh sb="29" eb="31">
      <t>セッテイ</t>
    </rPh>
    <rPh sb="31" eb="33">
      <t>キカン</t>
    </rPh>
    <rPh sb="34" eb="36">
      <t>ケイカク</t>
    </rPh>
    <rPh sb="37" eb="39">
      <t>テキセツ</t>
    </rPh>
    <rPh sb="43" eb="45">
      <t>テイアン</t>
    </rPh>
    <rPh sb="48" eb="49">
      <t>ヒイ</t>
    </rPh>
    <phoneticPr fontId="1"/>
  </si>
  <si>
    <t>・3.3に記載の業務委託従事予定者が、本業務委託の実施体制の主要メンバーとなっている。
・当機関からの要望、イレギュラーな状況等に柔軟に対応できる体制が備わっている。（専任担当者を適切に配置）
・当機関と的確にコミュニケーションが図れる環境を構築できている。</t>
    <rPh sb="5" eb="7">
      <t>キサイ</t>
    </rPh>
    <rPh sb="8" eb="10">
      <t>ギョウム</t>
    </rPh>
    <rPh sb="10" eb="12">
      <t>イタク</t>
    </rPh>
    <rPh sb="12" eb="14">
      <t>ジュウジ</t>
    </rPh>
    <rPh sb="14" eb="17">
      <t>ヨテイシャ</t>
    </rPh>
    <rPh sb="19" eb="20">
      <t>ホン</t>
    </rPh>
    <rPh sb="20" eb="22">
      <t>ギョウム</t>
    </rPh>
    <rPh sb="22" eb="24">
      <t>イタク</t>
    </rPh>
    <rPh sb="25" eb="27">
      <t>ジッシ</t>
    </rPh>
    <rPh sb="27" eb="29">
      <t>タイセイ</t>
    </rPh>
    <rPh sb="30" eb="32">
      <t>シュヨウ</t>
    </rPh>
    <rPh sb="61" eb="63">
      <t>ジョウキョウ</t>
    </rPh>
    <rPh sb="90" eb="92">
      <t>テキセツ</t>
    </rPh>
    <rPh sb="93" eb="95">
      <t>ハイチ</t>
    </rPh>
    <phoneticPr fontId="1"/>
  </si>
  <si>
    <t>・組織として電力業界におけるコンサルティングの実績がある。</t>
    <rPh sb="23" eb="25">
      <t>ジッセキ</t>
    </rPh>
    <phoneticPr fontId="1"/>
  </si>
  <si>
    <t>・組織として要件定義等を伴う業務設計支援の実績がある。</t>
    <phoneticPr fontId="1"/>
  </si>
  <si>
    <t>・組織として電力業界や電力事業、電力制度における業務の要件定義や業務設計の知見を有している。</t>
    <rPh sb="24" eb="26">
      <t>ギョウム</t>
    </rPh>
    <phoneticPr fontId="1"/>
  </si>
  <si>
    <t>・組織として経理、会計、契約、法務に関する業務の要件定義や業務設計の実績を有している。</t>
    <rPh sb="12" eb="14">
      <t>ケイヤク</t>
    </rPh>
    <rPh sb="15" eb="17">
      <t>ホウム</t>
    </rPh>
    <rPh sb="18" eb="19">
      <t>カン</t>
    </rPh>
    <rPh sb="21" eb="23">
      <t>ギョウム</t>
    </rPh>
    <phoneticPr fontId="1"/>
  </si>
  <si>
    <t>・業務委託従事予定者には、経理・会計・契約・法務に関する業務要件定義の知見や実績を有する者が多数配置されている。</t>
    <rPh sb="19" eb="21">
      <t>ケイヤク</t>
    </rPh>
    <rPh sb="22" eb="24">
      <t>ホウム</t>
    </rPh>
    <rPh sb="25" eb="26">
      <t>カン</t>
    </rPh>
    <rPh sb="28" eb="30">
      <t>ギョウム</t>
    </rPh>
    <rPh sb="32" eb="34">
      <t>テイギ</t>
    </rPh>
    <rPh sb="35" eb="37">
      <t>チケン</t>
    </rPh>
    <rPh sb="38" eb="40">
      <t>ジッセキ</t>
    </rPh>
    <rPh sb="41" eb="42">
      <t>ユウ</t>
    </rPh>
    <rPh sb="44" eb="45">
      <t>モノ</t>
    </rPh>
    <rPh sb="46" eb="48">
      <t>タスウ</t>
    </rPh>
    <rPh sb="48" eb="50">
      <t>ハイチ</t>
    </rPh>
    <phoneticPr fontId="1"/>
  </si>
  <si>
    <t>・業務委託従事予定者には、電力制度のコンサルティング実績や専門知識を有する者が多数配置されている。
・業務委託従事予定者には、年間を通じた複数のプロジェクト実施能力や課題解決能力が高い者が多数配置されている。</t>
    <rPh sb="1" eb="5">
      <t>ギョウムイタク</t>
    </rPh>
    <rPh sb="15" eb="17">
      <t>セイド</t>
    </rPh>
    <rPh sb="34" eb="35">
      <t>ユウ</t>
    </rPh>
    <rPh sb="37" eb="38">
      <t>モノ</t>
    </rPh>
    <rPh sb="41" eb="43">
      <t>ハイチ</t>
    </rPh>
    <rPh sb="51" eb="53">
      <t>ギョウム</t>
    </rPh>
    <rPh sb="69" eb="71">
      <t>フクスウ</t>
    </rPh>
    <rPh sb="73" eb="75">
      <t>カンリ</t>
    </rPh>
    <rPh sb="75" eb="77">
      <t>ノウリョク</t>
    </rPh>
    <rPh sb="78" eb="80">
      <t>ジッシ</t>
    </rPh>
    <rPh sb="80" eb="81">
      <t>トウ</t>
    </rPh>
    <rPh sb="87" eb="89">
      <t>ノウリョク</t>
    </rPh>
    <rPh sb="90" eb="91">
      <t>タカ</t>
    </rPh>
    <rPh sb="96" eb="98">
      <t>ハイチ</t>
    </rPh>
    <phoneticPr fontId="1"/>
  </si>
  <si>
    <t>・業務委託従事予定者には、一般的な業務設計や業務の要件定義等をともなう実績を持つものが多数配置されている。</t>
    <rPh sb="13" eb="16">
      <t>イッパンテキ</t>
    </rPh>
    <rPh sb="17" eb="19">
      <t>ギョウム</t>
    </rPh>
    <rPh sb="19" eb="21">
      <t>セッケイ</t>
    </rPh>
    <rPh sb="22" eb="24">
      <t>ギョウム</t>
    </rPh>
    <rPh sb="38" eb="39">
      <t>モ</t>
    </rPh>
    <rPh sb="43" eb="45">
      <t>タスウ</t>
    </rPh>
    <rPh sb="45" eb="47">
      <t>ハイチ</t>
    </rPh>
    <phoneticPr fontId="1"/>
  </si>
  <si>
    <t>・業務委託従事予定者には、電力事業に関する業務設計や業務の要件定義等をともなう実績を持つものが多数配置されている。</t>
    <rPh sb="18" eb="19">
      <t>カン</t>
    </rPh>
    <phoneticPr fontId="1"/>
  </si>
  <si>
    <t>・業務委託従事予定者には、システム構築に関する業務要件定義の知見や実績を有する者が、多数配置されている。</t>
    <rPh sb="17" eb="19">
      <t>コウチク</t>
    </rPh>
    <rPh sb="20" eb="21">
      <t>カン</t>
    </rPh>
    <rPh sb="23" eb="25">
      <t>ギョウム</t>
    </rPh>
    <rPh sb="30" eb="32">
      <t>チケン</t>
    </rPh>
    <rPh sb="33" eb="35">
      <t>ジッセキ</t>
    </rPh>
    <rPh sb="36" eb="37">
      <t>ユウ</t>
    </rPh>
    <rPh sb="39" eb="40">
      <t>モノ</t>
    </rPh>
    <rPh sb="42" eb="44">
      <t>タスウ</t>
    </rPh>
    <rPh sb="44" eb="46">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</si>
</sst>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4" x14ac:knownFonts="1">
    <font>
      <sz val="10"/>
      <color rgb="FF000000"/>
      <name val="Times New Roman"/>
      <charset val="204"/>
    </font>
    <font>
      <sz val="6"/>
      <name val="ＭＳ Ｐゴシック"/>
      <family val="3"/>
      <charset val="128"/>
    </font>
    <font>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bottom style="thin">
        <color indexed="64"/>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auto="1"/>
      </left>
      <right/>
      <top/>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cellStyleXfs>
  <cellXfs count="96">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4" borderId="0" xfId="0" applyFont="1" applyFill="1" applyBorder="1" applyAlignment="1">
      <alignment horizontal="righ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top" wrapText="1"/>
    </xf>
    <xf numFmtId="0" fontId="2" fillId="0" borderId="17" xfId="0" applyFont="1" applyFill="1" applyBorder="1" applyAlignment="1">
      <alignment horizontal="left" vertical="top" wrapText="1"/>
    </xf>
    <xf numFmtId="176" fontId="2" fillId="0" borderId="18"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177" fontId="2" fillId="4" borderId="0" xfId="0" applyNumberFormat="1" applyFont="1" applyFill="1" applyBorder="1" applyAlignment="1">
      <alignment vertical="center"/>
    </xf>
    <xf numFmtId="0" fontId="2" fillId="0" borderId="8" xfId="0" applyFont="1" applyFill="1" applyBorder="1" applyAlignment="1">
      <alignment horizontal="center" vertical="top" wrapText="1"/>
    </xf>
    <xf numFmtId="0" fontId="2" fillId="2" borderId="3" xfId="0" applyFont="1" applyFill="1" applyBorder="1" applyAlignment="1">
      <alignment horizontal="center" wrapText="1"/>
    </xf>
    <xf numFmtId="0" fontId="2" fillId="2" borderId="11" xfId="0" applyFont="1" applyFill="1" applyBorder="1" applyAlignment="1">
      <alignment horizontal="center" wrapText="1"/>
    </xf>
    <xf numFmtId="0" fontId="2" fillId="0" borderId="17" xfId="0" applyFont="1" applyFill="1" applyBorder="1" applyAlignment="1">
      <alignment horizontal="center" vertical="center"/>
    </xf>
    <xf numFmtId="0" fontId="2" fillId="0" borderId="19" xfId="0" applyFont="1" applyFill="1" applyBorder="1" applyAlignment="1">
      <alignment horizontal="left" vertical="top" wrapText="1"/>
    </xf>
    <xf numFmtId="177" fontId="2" fillId="0" borderId="17" xfId="0" applyNumberFormat="1" applyFont="1" applyFill="1" applyBorder="1" applyAlignment="1">
      <alignment horizontal="center" vertical="center" wrapText="1"/>
    </xf>
    <xf numFmtId="0" fontId="2" fillId="0" borderId="17" xfId="0" applyFont="1" applyFill="1" applyBorder="1" applyAlignment="1">
      <alignment vertical="top" wrapText="1"/>
    </xf>
    <xf numFmtId="0" fontId="2" fillId="0" borderId="34" xfId="0" applyFont="1" applyFill="1" applyBorder="1" applyAlignment="1">
      <alignment horizontal="center" vertical="top" wrapText="1"/>
    </xf>
    <xf numFmtId="0" fontId="2" fillId="0" borderId="22" xfId="0" applyFont="1" applyFill="1" applyBorder="1" applyAlignment="1">
      <alignment horizontal="left" vertical="top"/>
    </xf>
    <xf numFmtId="0" fontId="2" fillId="4" borderId="35" xfId="0" applyFont="1" applyFill="1" applyBorder="1" applyAlignment="1">
      <alignment horizontal="left" vertical="top"/>
    </xf>
    <xf numFmtId="0" fontId="2" fillId="0" borderId="23" xfId="0" applyFont="1" applyFill="1" applyBorder="1" applyAlignment="1">
      <alignment horizontal="left" vertical="top"/>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0"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xf>
    <xf numFmtId="177" fontId="2" fillId="0" borderId="6" xfId="0" applyNumberFormat="1" applyFont="1" applyFill="1" applyBorder="1" applyAlignment="1">
      <alignment horizontal="center" vertical="center" wrapText="1"/>
    </xf>
    <xf numFmtId="0" fontId="2" fillId="0" borderId="10" xfId="0" applyFont="1" applyFill="1" applyBorder="1" applyAlignment="1">
      <alignment horizontal="left" vertical="top" wrapText="1"/>
    </xf>
    <xf numFmtId="0" fontId="2" fillId="0" borderId="36" xfId="0" applyFont="1" applyFill="1" applyBorder="1" applyAlignment="1">
      <alignment horizontal="left" vertical="top" wrapText="1"/>
    </xf>
    <xf numFmtId="176" fontId="2" fillId="0" borderId="7" xfId="0" applyNumberFormat="1" applyFont="1" applyFill="1" applyBorder="1" applyAlignment="1">
      <alignment horizontal="left"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31"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9" xfId="0" applyFont="1" applyFill="1" applyBorder="1" applyAlignment="1">
      <alignment horizontal="left" vertical="top" wrapText="1"/>
    </xf>
    <xf numFmtId="0" fontId="2" fillId="0" borderId="23" xfId="0" applyFont="1" applyFill="1" applyBorder="1" applyAlignment="1">
      <alignment horizontal="left" vertical="top" wrapText="1"/>
    </xf>
    <xf numFmtId="176" fontId="2" fillId="0" borderId="30" xfId="0" applyNumberFormat="1" applyFont="1" applyFill="1" applyBorder="1" applyAlignment="1">
      <alignment horizontal="left" vertical="center" wrapText="1"/>
    </xf>
    <xf numFmtId="176" fontId="2" fillId="0" borderId="31" xfId="0" applyNumberFormat="1" applyFont="1" applyFill="1" applyBorder="1" applyAlignment="1">
      <alignment horizontal="left" vertical="center" wrapText="1"/>
    </xf>
    <xf numFmtId="176" fontId="2" fillId="0" borderId="32"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20"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26"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7" fontId="2" fillId="0" borderId="27" xfId="0" applyNumberFormat="1" applyFont="1" applyFill="1" applyBorder="1" applyAlignment="1">
      <alignment horizontal="center" vertical="center" wrapText="1"/>
    </xf>
    <xf numFmtId="177" fontId="2" fillId="0" borderId="26" xfId="0" applyNumberFormat="1" applyFont="1" applyFill="1" applyBorder="1" applyAlignment="1">
      <alignment horizontal="center" vertical="center" wrapText="1"/>
    </xf>
    <xf numFmtId="0" fontId="2" fillId="0" borderId="21"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177" fontId="2" fillId="0" borderId="6" xfId="0" applyNumberFormat="1" applyFont="1" applyFill="1" applyBorder="1" applyAlignment="1">
      <alignment horizontal="center" vertical="center"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0000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3B28-B0CE-468C-8EF7-A615D542AAFE}">
  <sheetPr>
    <pageSetUpPr fitToPage="1"/>
  </sheetPr>
  <dimension ref="B1:L28"/>
  <sheetViews>
    <sheetView showGridLines="0" tabSelected="1" zoomScale="70" zoomScaleNormal="70" zoomScaleSheetLayoutView="100" workbookViewId="0">
      <pane xSplit="4" ySplit="4" topLeftCell="E5" activePane="bottomRight" state="frozen"/>
      <selection pane="topRight" activeCell="E1" sqref="E1"/>
      <selection pane="bottomLeft" activeCell="A5" sqref="A5"/>
      <selection pane="bottomRight"/>
    </sheetView>
  </sheetViews>
  <sheetFormatPr defaultColWidth="9.33203125" defaultRowHeight="14.4" x14ac:dyDescent="0.25"/>
  <cols>
    <col min="1" max="1" width="1.77734375" style="1" customWidth="1"/>
    <col min="2" max="2" width="6.109375" style="1" customWidth="1"/>
    <col min="3" max="3" width="6.44140625" style="1" customWidth="1"/>
    <col min="4" max="4" width="18.44140625" style="1" customWidth="1"/>
    <col min="5" max="5" width="59.33203125" style="1" customWidth="1"/>
    <col min="6" max="6" width="4.6640625" style="37" customWidth="1"/>
    <col min="7" max="9" width="7.77734375" style="1" customWidth="1"/>
    <col min="10" max="11" width="59.33203125" style="1" customWidth="1"/>
    <col min="12" max="16384" width="9.33203125" style="1"/>
  </cols>
  <sheetData>
    <row r="1" spans="2:12" ht="6.9" customHeight="1" x14ac:dyDescent="0.25">
      <c r="B1" s="44"/>
      <c r="C1" s="45"/>
      <c r="D1" s="45"/>
      <c r="E1" s="45"/>
      <c r="F1" s="45"/>
      <c r="G1" s="45"/>
      <c r="H1" s="45"/>
      <c r="I1" s="45"/>
      <c r="J1" s="45"/>
      <c r="K1" s="45"/>
      <c r="L1" s="29"/>
    </row>
    <row r="2" spans="2:12" ht="23.25" customHeight="1" x14ac:dyDescent="0.25">
      <c r="B2" s="30" t="s">
        <v>35</v>
      </c>
      <c r="C2" s="2"/>
      <c r="D2" s="2"/>
      <c r="E2" s="2"/>
      <c r="F2" s="35"/>
      <c r="G2" s="2"/>
      <c r="H2" s="2"/>
      <c r="I2" s="2"/>
      <c r="J2" s="2"/>
      <c r="K2" s="3" t="s">
        <v>20</v>
      </c>
      <c r="L2" s="31"/>
    </row>
    <row r="3" spans="2:12" ht="12" customHeight="1" x14ac:dyDescent="0.25">
      <c r="B3" s="46" t="s">
        <v>0</v>
      </c>
      <c r="C3" s="46"/>
      <c r="D3" s="46"/>
      <c r="E3" s="47" t="s">
        <v>1</v>
      </c>
      <c r="F3" s="48" t="s">
        <v>2</v>
      </c>
      <c r="G3" s="50" t="s">
        <v>3</v>
      </c>
      <c r="H3" s="50"/>
      <c r="I3" s="51"/>
      <c r="J3" s="52" t="s">
        <v>29</v>
      </c>
      <c r="K3" s="53"/>
      <c r="L3" s="68" t="s">
        <v>32</v>
      </c>
    </row>
    <row r="4" spans="2:12" ht="51" customHeight="1" x14ac:dyDescent="0.3">
      <c r="B4" s="22" t="s">
        <v>4</v>
      </c>
      <c r="C4" s="22" t="s">
        <v>8</v>
      </c>
      <c r="D4" s="22" t="s">
        <v>5</v>
      </c>
      <c r="E4" s="47"/>
      <c r="F4" s="49"/>
      <c r="G4" s="4" t="s">
        <v>19</v>
      </c>
      <c r="H4" s="5" t="s">
        <v>17</v>
      </c>
      <c r="I4" s="5" t="s">
        <v>18</v>
      </c>
      <c r="J4" s="6" t="s">
        <v>6</v>
      </c>
      <c r="K4" s="23" t="s">
        <v>9</v>
      </c>
      <c r="L4" s="69"/>
    </row>
    <row r="5" spans="2:12" ht="6.9" customHeight="1" x14ac:dyDescent="0.25">
      <c r="B5" s="7"/>
      <c r="C5" s="7"/>
      <c r="D5" s="7"/>
      <c r="E5" s="7"/>
      <c r="F5" s="36"/>
      <c r="G5" s="7"/>
      <c r="H5" s="7"/>
      <c r="I5" s="7"/>
      <c r="J5" s="7"/>
      <c r="K5" s="8"/>
    </row>
    <row r="6" spans="2:12" ht="12" customHeight="1" x14ac:dyDescent="0.25">
      <c r="B6" s="70" t="s">
        <v>21</v>
      </c>
      <c r="C6" s="71"/>
      <c r="D6" s="71"/>
      <c r="E6" s="71"/>
      <c r="F6" s="71"/>
      <c r="G6" s="71"/>
      <c r="H6" s="71"/>
      <c r="I6" s="71"/>
      <c r="J6" s="71"/>
      <c r="K6" s="71"/>
      <c r="L6" s="72"/>
    </row>
    <row r="7" spans="2:12" ht="32.4" customHeight="1" x14ac:dyDescent="0.25">
      <c r="B7" s="56"/>
      <c r="C7" s="9">
        <v>1.1000000000000001</v>
      </c>
      <c r="D7" s="10" t="s">
        <v>10</v>
      </c>
      <c r="E7" s="11" t="s">
        <v>11</v>
      </c>
      <c r="F7" s="32" t="s">
        <v>7</v>
      </c>
      <c r="G7" s="38">
        <f>H7+I7</f>
        <v>5</v>
      </c>
      <c r="H7" s="38">
        <v>5</v>
      </c>
      <c r="I7" s="43">
        <v>0</v>
      </c>
      <c r="J7" s="11" t="s">
        <v>11</v>
      </c>
      <c r="K7" s="25"/>
      <c r="L7" s="24"/>
    </row>
    <row r="8" spans="2:12" ht="36.6" customHeight="1" x14ac:dyDescent="0.25">
      <c r="B8" s="57"/>
      <c r="C8" s="58">
        <v>1.2</v>
      </c>
      <c r="D8" s="60" t="s">
        <v>12</v>
      </c>
      <c r="E8" s="62" t="s">
        <v>30</v>
      </c>
      <c r="F8" s="76" t="s">
        <v>7</v>
      </c>
      <c r="G8" s="78">
        <f>H8+I8+I9+I10+I11</f>
        <v>50</v>
      </c>
      <c r="H8" s="80">
        <v>10</v>
      </c>
      <c r="I8" s="26">
        <v>10</v>
      </c>
      <c r="J8" s="62" t="s">
        <v>30</v>
      </c>
      <c r="K8" s="27" t="s">
        <v>37</v>
      </c>
      <c r="L8" s="74"/>
    </row>
    <row r="9" spans="2:12" ht="36.6" customHeight="1" x14ac:dyDescent="0.25">
      <c r="B9" s="57"/>
      <c r="C9" s="59"/>
      <c r="D9" s="61"/>
      <c r="E9" s="63"/>
      <c r="F9" s="77"/>
      <c r="G9" s="79"/>
      <c r="H9" s="81"/>
      <c r="I9" s="26">
        <v>10</v>
      </c>
      <c r="J9" s="63"/>
      <c r="K9" s="27" t="s">
        <v>39</v>
      </c>
      <c r="L9" s="75"/>
    </row>
    <row r="10" spans="2:12" ht="36.6" customHeight="1" x14ac:dyDescent="0.25">
      <c r="B10" s="57"/>
      <c r="C10" s="59"/>
      <c r="D10" s="61"/>
      <c r="E10" s="63"/>
      <c r="F10" s="77"/>
      <c r="G10" s="79"/>
      <c r="H10" s="81"/>
      <c r="I10" s="26">
        <v>10</v>
      </c>
      <c r="J10" s="63"/>
      <c r="K10" s="27" t="s">
        <v>38</v>
      </c>
      <c r="L10" s="75"/>
    </row>
    <row r="11" spans="2:12" ht="28.8" x14ac:dyDescent="0.25">
      <c r="B11" s="57"/>
      <c r="C11" s="59"/>
      <c r="D11" s="61"/>
      <c r="E11" s="63"/>
      <c r="F11" s="77"/>
      <c r="G11" s="79"/>
      <c r="H11" s="81"/>
      <c r="I11" s="26">
        <v>10</v>
      </c>
      <c r="J11" s="63"/>
      <c r="K11" s="27" t="s">
        <v>40</v>
      </c>
      <c r="L11" s="75"/>
    </row>
    <row r="12" spans="2:12" ht="28.8" customHeight="1" x14ac:dyDescent="0.25">
      <c r="B12" s="57"/>
      <c r="C12" s="82">
        <v>1.3</v>
      </c>
      <c r="D12" s="76" t="s">
        <v>27</v>
      </c>
      <c r="E12" s="89" t="s">
        <v>26</v>
      </c>
      <c r="F12" s="76" t="s">
        <v>7</v>
      </c>
      <c r="G12" s="85">
        <f>H12+I12+I13</f>
        <v>30</v>
      </c>
      <c r="H12" s="78">
        <v>10</v>
      </c>
      <c r="I12" s="43">
        <v>10</v>
      </c>
      <c r="J12" s="87" t="s">
        <v>26</v>
      </c>
      <c r="K12" s="25" t="s">
        <v>41</v>
      </c>
      <c r="L12" s="24"/>
    </row>
    <row r="13" spans="2:12" ht="43.2" x14ac:dyDescent="0.25">
      <c r="B13" s="28"/>
      <c r="C13" s="83"/>
      <c r="D13" s="84"/>
      <c r="E13" s="91"/>
      <c r="F13" s="84"/>
      <c r="G13" s="86"/>
      <c r="H13" s="86"/>
      <c r="I13" s="42">
        <v>10</v>
      </c>
      <c r="J13" s="88"/>
      <c r="K13" s="40" t="s">
        <v>42</v>
      </c>
      <c r="L13" s="24"/>
    </row>
    <row r="14" spans="2:12" ht="14.25" customHeight="1" x14ac:dyDescent="0.25">
      <c r="B14" s="70" t="s">
        <v>24</v>
      </c>
      <c r="C14" s="71"/>
      <c r="D14" s="71"/>
      <c r="E14" s="71"/>
      <c r="F14" s="71"/>
      <c r="G14" s="71"/>
      <c r="H14" s="71"/>
      <c r="I14" s="71"/>
      <c r="J14" s="71"/>
      <c r="K14" s="71"/>
      <c r="L14" s="73"/>
    </row>
    <row r="15" spans="2:12" ht="48.6" customHeight="1" x14ac:dyDescent="0.25">
      <c r="B15" s="21"/>
      <c r="C15" s="41">
        <v>2.1</v>
      </c>
      <c r="D15" s="12" t="s">
        <v>25</v>
      </c>
      <c r="E15" s="13" t="s">
        <v>31</v>
      </c>
      <c r="F15" s="33" t="s">
        <v>7</v>
      </c>
      <c r="G15" s="43">
        <f>H15+I15</f>
        <v>15</v>
      </c>
      <c r="H15" s="43">
        <v>5</v>
      </c>
      <c r="I15" s="43">
        <v>10</v>
      </c>
      <c r="J15" s="13" t="s">
        <v>31</v>
      </c>
      <c r="K15" s="25" t="s">
        <v>43</v>
      </c>
      <c r="L15" s="24"/>
    </row>
    <row r="16" spans="2:12" ht="12" customHeight="1" x14ac:dyDescent="0.25">
      <c r="B16" s="70" t="s">
        <v>13</v>
      </c>
      <c r="C16" s="71"/>
      <c r="D16" s="71"/>
      <c r="E16" s="71"/>
      <c r="F16" s="71"/>
      <c r="G16" s="71"/>
      <c r="H16" s="71"/>
      <c r="I16" s="71"/>
      <c r="J16" s="71"/>
      <c r="K16" s="71"/>
      <c r="L16" s="73"/>
    </row>
    <row r="17" spans="2:12" ht="72" x14ac:dyDescent="0.25">
      <c r="B17" s="54"/>
      <c r="C17" s="15">
        <v>3.1</v>
      </c>
      <c r="D17" s="10" t="s">
        <v>14</v>
      </c>
      <c r="E17" s="11" t="s">
        <v>15</v>
      </c>
      <c r="F17" s="32" t="s">
        <v>7</v>
      </c>
      <c r="G17" s="38">
        <f t="shared" ref="G17:G27" si="0">H17+I17</f>
        <v>15</v>
      </c>
      <c r="H17" s="38">
        <v>5</v>
      </c>
      <c r="I17" s="38">
        <v>10</v>
      </c>
      <c r="J17" s="11" t="s">
        <v>15</v>
      </c>
      <c r="K17" s="39" t="s">
        <v>44</v>
      </c>
      <c r="L17" s="24"/>
    </row>
    <row r="18" spans="2:12" ht="17.399999999999999" customHeight="1" x14ac:dyDescent="0.25">
      <c r="B18" s="54"/>
      <c r="C18" s="64">
        <v>3.2</v>
      </c>
      <c r="D18" s="60" t="s">
        <v>22</v>
      </c>
      <c r="E18" s="89" t="s">
        <v>33</v>
      </c>
      <c r="F18" s="76" t="s">
        <v>7</v>
      </c>
      <c r="G18" s="78">
        <f>H18+I18+I19+I20+I21</f>
        <v>25</v>
      </c>
      <c r="H18" s="78">
        <v>5</v>
      </c>
      <c r="I18" s="19">
        <v>5</v>
      </c>
      <c r="J18" s="89" t="s">
        <v>33</v>
      </c>
      <c r="K18" s="18" t="s">
        <v>45</v>
      </c>
      <c r="L18" s="24"/>
    </row>
    <row r="19" spans="2:12" x14ac:dyDescent="0.25">
      <c r="B19" s="54"/>
      <c r="C19" s="65"/>
      <c r="D19" s="61"/>
      <c r="E19" s="90"/>
      <c r="F19" s="77"/>
      <c r="G19" s="79"/>
      <c r="H19" s="79"/>
      <c r="I19" s="19">
        <v>5</v>
      </c>
      <c r="J19" s="90"/>
      <c r="K19" s="18" t="s">
        <v>46</v>
      </c>
      <c r="L19" s="24"/>
    </row>
    <row r="20" spans="2:12" ht="28.8" x14ac:dyDescent="0.25">
      <c r="B20" s="54"/>
      <c r="C20" s="65"/>
      <c r="D20" s="61"/>
      <c r="E20" s="90"/>
      <c r="F20" s="77"/>
      <c r="G20" s="79"/>
      <c r="H20" s="79"/>
      <c r="I20" s="19">
        <v>5</v>
      </c>
      <c r="J20" s="90"/>
      <c r="K20" s="18" t="s">
        <v>47</v>
      </c>
      <c r="L20" s="24"/>
    </row>
    <row r="21" spans="2:12" ht="28.8" x14ac:dyDescent="0.25">
      <c r="B21" s="54"/>
      <c r="C21" s="66"/>
      <c r="D21" s="67"/>
      <c r="E21" s="91"/>
      <c r="F21" s="94"/>
      <c r="G21" s="95"/>
      <c r="H21" s="95"/>
      <c r="I21" s="19">
        <v>5</v>
      </c>
      <c r="J21" s="91"/>
      <c r="K21" s="18" t="s">
        <v>48</v>
      </c>
      <c r="L21" s="24"/>
    </row>
    <row r="22" spans="2:12" ht="61.5" customHeight="1" x14ac:dyDescent="0.25">
      <c r="B22" s="54"/>
      <c r="C22" s="64">
        <v>3.3</v>
      </c>
      <c r="D22" s="60" t="s">
        <v>23</v>
      </c>
      <c r="E22" s="92" t="s">
        <v>36</v>
      </c>
      <c r="F22" s="76" t="s">
        <v>7</v>
      </c>
      <c r="G22" s="78">
        <f>H22+I22+I23+I24+I26+I25</f>
        <v>55</v>
      </c>
      <c r="H22" s="78">
        <v>5</v>
      </c>
      <c r="I22" s="19">
        <v>10</v>
      </c>
      <c r="J22" s="92" t="s">
        <v>34</v>
      </c>
      <c r="K22" s="18" t="s">
        <v>50</v>
      </c>
      <c r="L22" s="24"/>
    </row>
    <row r="23" spans="2:12" ht="28.8" x14ac:dyDescent="0.25">
      <c r="B23" s="54"/>
      <c r="C23" s="65"/>
      <c r="D23" s="61"/>
      <c r="E23" s="90"/>
      <c r="F23" s="77"/>
      <c r="G23" s="79"/>
      <c r="H23" s="79"/>
      <c r="I23" s="19">
        <v>10</v>
      </c>
      <c r="J23" s="90"/>
      <c r="K23" s="18" t="s">
        <v>51</v>
      </c>
      <c r="L23" s="24"/>
    </row>
    <row r="24" spans="2:12" ht="33.6" customHeight="1" x14ac:dyDescent="0.25">
      <c r="B24" s="54"/>
      <c r="C24" s="65"/>
      <c r="D24" s="61"/>
      <c r="E24" s="90"/>
      <c r="F24" s="77"/>
      <c r="G24" s="79"/>
      <c r="H24" s="79"/>
      <c r="I24" s="19">
        <v>10</v>
      </c>
      <c r="J24" s="90"/>
      <c r="K24" s="18" t="s">
        <v>52</v>
      </c>
      <c r="L24" s="24"/>
    </row>
    <row r="25" spans="2:12" ht="33.6" customHeight="1" x14ac:dyDescent="0.25">
      <c r="B25" s="54"/>
      <c r="C25" s="65"/>
      <c r="D25" s="61"/>
      <c r="E25" s="90"/>
      <c r="F25" s="77"/>
      <c r="G25" s="79"/>
      <c r="H25" s="79"/>
      <c r="I25" s="19">
        <v>10</v>
      </c>
      <c r="J25" s="90"/>
      <c r="K25" s="18" t="s">
        <v>53</v>
      </c>
      <c r="L25" s="24"/>
    </row>
    <row r="26" spans="2:12" ht="34.200000000000003" customHeight="1" x14ac:dyDescent="0.25">
      <c r="B26" s="54"/>
      <c r="C26" s="66"/>
      <c r="D26" s="67"/>
      <c r="E26" s="93"/>
      <c r="F26" s="94"/>
      <c r="G26" s="95"/>
      <c r="H26" s="95"/>
      <c r="I26" s="19">
        <v>10</v>
      </c>
      <c r="J26" s="93"/>
      <c r="K26" s="18" t="s">
        <v>49</v>
      </c>
      <c r="L26" s="24"/>
    </row>
    <row r="27" spans="2:12" ht="46.2" customHeight="1" x14ac:dyDescent="0.25">
      <c r="B27" s="55"/>
      <c r="C27" s="16">
        <v>3.4</v>
      </c>
      <c r="D27" s="17" t="s">
        <v>16</v>
      </c>
      <c r="E27" s="18" t="s">
        <v>28</v>
      </c>
      <c r="F27" s="34" t="s">
        <v>7</v>
      </c>
      <c r="G27" s="19">
        <f t="shared" si="0"/>
        <v>5</v>
      </c>
      <c r="H27" s="19">
        <v>5</v>
      </c>
      <c r="I27" s="19">
        <v>0</v>
      </c>
      <c r="J27" s="18" t="s">
        <v>28</v>
      </c>
      <c r="K27" s="14"/>
      <c r="L27" s="24"/>
    </row>
    <row r="28" spans="2:12" x14ac:dyDescent="0.25">
      <c r="B28" s="2"/>
      <c r="C28" s="2"/>
      <c r="D28" s="2"/>
      <c r="E28" s="2"/>
      <c r="F28" s="35"/>
      <c r="G28" s="20">
        <f>SUM(G7:G27)</f>
        <v>200</v>
      </c>
      <c r="H28" s="20">
        <f>SUM(H7:H27)</f>
        <v>50</v>
      </c>
      <c r="I28" s="20">
        <f>SUM(I7:I27)</f>
        <v>150</v>
      </c>
      <c r="J28" s="2"/>
      <c r="K28" s="2"/>
    </row>
  </sheetData>
  <mergeCells count="41">
    <mergeCell ref="J18:J21"/>
    <mergeCell ref="J22:J26"/>
    <mergeCell ref="E18:E21"/>
    <mergeCell ref="E22:E26"/>
    <mergeCell ref="E12:E13"/>
    <mergeCell ref="F18:F21"/>
    <mergeCell ref="G18:G21"/>
    <mergeCell ref="H18:H21"/>
    <mergeCell ref="F22:F26"/>
    <mergeCell ref="G22:G26"/>
    <mergeCell ref="H22:H26"/>
    <mergeCell ref="L3:L4"/>
    <mergeCell ref="B6:L6"/>
    <mergeCell ref="B14:L14"/>
    <mergeCell ref="B16:L16"/>
    <mergeCell ref="L8:L11"/>
    <mergeCell ref="F8:F11"/>
    <mergeCell ref="G8:G11"/>
    <mergeCell ref="H8:H11"/>
    <mergeCell ref="J8:J11"/>
    <mergeCell ref="C12:C13"/>
    <mergeCell ref="D12:D13"/>
    <mergeCell ref="F12:F13"/>
    <mergeCell ref="G12:G13"/>
    <mergeCell ref="H12:H13"/>
    <mergeCell ref="J12:J13"/>
    <mergeCell ref="B17:B27"/>
    <mergeCell ref="B7:B12"/>
    <mergeCell ref="C8:C11"/>
    <mergeCell ref="D8:D11"/>
    <mergeCell ref="E8:E11"/>
    <mergeCell ref="C22:C26"/>
    <mergeCell ref="D22:D26"/>
    <mergeCell ref="C18:C21"/>
    <mergeCell ref="D18:D21"/>
    <mergeCell ref="B1:K1"/>
    <mergeCell ref="B3:D3"/>
    <mergeCell ref="E3:E4"/>
    <mergeCell ref="F3:F4"/>
    <mergeCell ref="G3:I3"/>
    <mergeCell ref="J3:K3"/>
  </mergeCells>
  <phoneticPr fontId="1"/>
  <pageMargins left="0.70866141732283472" right="0.70866141732283472" top="0.74803149606299213" bottom="0.74803149606299213" header="0.31496062992125984" footer="0.31496062992125984"/>
  <pageSetup paperSize="9" scale="59"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2024-11-29T07:39:09Z</dcterms:modified>
</cp:coreProperties>
</file>