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8_資材関係\001_競争入札（又は公募＆企画競争）（2015.4.1~）\08_2022年度（令和04年度）\19_ハイヤー供給契約（総務G 田尻さん）［最低価格］\02_入札公告\"/>
    </mc:Choice>
  </mc:AlternateContent>
  <xr:revisionPtr revIDLastSave="0" documentId="13_ncr:1_{532F7331-3ADD-47B4-8F03-1AD7DC6E5DD8}" xr6:coauthVersionLast="36" xr6:coauthVersionMax="36" xr10:uidLastSave="{00000000-0000-0000-0000-000000000000}"/>
  <bookViews>
    <workbookView xWindow="0" yWindow="0" windowWidth="14380" windowHeight="4000" activeTab="2" xr2:uid="{00000000-000D-0000-FFFF-FFFF00000000}"/>
  </bookViews>
  <sheets>
    <sheet name="入力例 (最低日数あり)" sheetId="12" r:id="rId1"/>
    <sheet name="入力例 (最低日数なし)" sheetId="11" r:id="rId2"/>
    <sheet name="＜＜提出用＞＞" sheetId="10" r:id="rId3"/>
  </sheets>
  <definedNames>
    <definedName name="_xlnm.Print_Area" localSheetId="2">'＜＜提出用＞＞'!$A$1:$J$26</definedName>
    <definedName name="_xlnm.Print_Area" localSheetId="0">'入力例 (最低日数あり)'!$A$1:$J$26</definedName>
    <definedName name="_xlnm.Print_Area" localSheetId="1">'入力例 (最低日数なし)'!$A$1:$J$26</definedName>
  </definedNames>
  <calcPr calcId="191029"/>
</workbook>
</file>

<file path=xl/calcChain.xml><?xml version="1.0" encoding="utf-8"?>
<calcChain xmlns="http://schemas.openxmlformats.org/spreadsheetml/2006/main">
  <c r="H16" i="10" l="1"/>
  <c r="H10" i="10"/>
  <c r="H16" i="11"/>
  <c r="H16" i="12"/>
  <c r="H10" i="12" l="1"/>
  <c r="H20" i="12" l="1"/>
  <c r="I20" i="12" s="1"/>
  <c r="I21" i="12" s="1"/>
  <c r="I16" i="12"/>
  <c r="H15" i="12"/>
  <c r="H17" i="12" s="1"/>
  <c r="I10" i="12"/>
  <c r="H9" i="12"/>
  <c r="I9" i="12" s="1"/>
  <c r="H10" i="11"/>
  <c r="I21" i="11"/>
  <c r="H21" i="11"/>
  <c r="I20" i="11"/>
  <c r="H20" i="11"/>
  <c r="H17" i="11"/>
  <c r="I16" i="11"/>
  <c r="H15" i="11"/>
  <c r="I15" i="11" s="1"/>
  <c r="H11" i="11"/>
  <c r="I10" i="11"/>
  <c r="H9" i="11"/>
  <c r="I9" i="11" s="1"/>
  <c r="I11" i="11" s="1"/>
  <c r="I17" i="11" l="1"/>
  <c r="I26" i="11" s="1"/>
  <c r="H21" i="12"/>
  <c r="I11" i="12"/>
  <c r="H11" i="12"/>
  <c r="I15" i="12"/>
  <c r="I17" i="12" s="1"/>
  <c r="H20" i="10"/>
  <c r="H21" i="10" s="1"/>
  <c r="I16" i="10"/>
  <c r="H15" i="10"/>
  <c r="H17" i="10" s="1"/>
  <c r="I10" i="10"/>
  <c r="H9" i="10"/>
  <c r="H11" i="10" s="1"/>
  <c r="I26" i="12" l="1"/>
  <c r="I20" i="10"/>
  <c r="I21" i="10" s="1"/>
  <c r="I15" i="10"/>
  <c r="I17" i="10" s="1"/>
  <c r="I9" i="10"/>
  <c r="I11" i="10" s="1"/>
  <c r="I26" i="10" l="1"/>
</calcChain>
</file>

<file path=xl/sharedStrings.xml><?xml version="1.0" encoding="utf-8"?>
<sst xmlns="http://schemas.openxmlformats.org/spreadsheetml/2006/main" count="145" uniqueCount="42">
  <si>
    <t>＜備考＞</t>
    <rPh sb="1" eb="3">
      <t>ビコウ</t>
    </rPh>
    <phoneticPr fontId="1"/>
  </si>
  <si>
    <t>条件</t>
    <rPh sb="0" eb="2">
      <t>ジョウケン</t>
    </rPh>
    <phoneticPr fontId="1"/>
  </si>
  <si>
    <t>利用頻度</t>
    <rPh sb="0" eb="4">
      <t>リヨウヒンド</t>
    </rPh>
    <phoneticPr fontId="1"/>
  </si>
  <si>
    <t>６日/月</t>
    <rPh sb="1" eb="2">
      <t>ニチ</t>
    </rPh>
    <rPh sb="3" eb="4">
      <t>ツキ</t>
    </rPh>
    <phoneticPr fontId="1"/>
  </si>
  <si>
    <t>１２日/月</t>
    <rPh sb="2" eb="3">
      <t>ニチ</t>
    </rPh>
    <rPh sb="4" eb="5">
      <t>ツキ</t>
    </rPh>
    <phoneticPr fontId="1"/>
  </si>
  <si>
    <t>＜備考・金額算出内訳＞</t>
    <rPh sb="1" eb="3">
      <t>ビコウ</t>
    </rPh>
    <rPh sb="4" eb="6">
      <t>キンガク</t>
    </rPh>
    <rPh sb="6" eb="8">
      <t>サンシュツ</t>
    </rPh>
    <rPh sb="8" eb="10">
      <t>ウチワケ</t>
    </rPh>
    <phoneticPr fontId="1"/>
  </si>
  <si>
    <t>基本料金</t>
    <rPh sb="0" eb="4">
      <t>キホンリョウキン</t>
    </rPh>
    <phoneticPr fontId="1"/>
  </si>
  <si>
    <t>超過料金</t>
    <rPh sb="0" eb="4">
      <t>チョウカリョウキン</t>
    </rPh>
    <phoneticPr fontId="1"/>
  </si>
  <si>
    <t>スポット料金</t>
    <rPh sb="4" eb="6">
      <t>リョウキン</t>
    </rPh>
    <phoneticPr fontId="1"/>
  </si>
  <si>
    <t>区分</t>
    <rPh sb="0" eb="2">
      <t>クブン</t>
    </rPh>
    <phoneticPr fontId="1"/>
  </si>
  <si>
    <t>単価（円）</t>
    <rPh sb="0" eb="2">
      <t>タンカ</t>
    </rPh>
    <rPh sb="3" eb="4">
      <t>エン</t>
    </rPh>
    <phoneticPr fontId="1"/>
  </si>
  <si>
    <t>年間合計（税込）</t>
    <rPh sb="0" eb="4">
      <t>ネンカンゴウケイ</t>
    </rPh>
    <rPh sb="5" eb="7">
      <t>ゼイコ</t>
    </rPh>
    <phoneticPr fontId="1"/>
  </si>
  <si>
    <t>小計</t>
    <rPh sb="0" eb="2">
      <t>ショウケイ</t>
    </rPh>
    <phoneticPr fontId="1"/>
  </si>
  <si>
    <t>見積用経費内訳書</t>
    <phoneticPr fontId="1"/>
  </si>
  <si>
    <t>貴社名</t>
    <rPh sb="0" eb="2">
      <t>キシャ</t>
    </rPh>
    <rPh sb="2" eb="3">
      <t>メイ</t>
    </rPh>
    <phoneticPr fontId="1"/>
  </si>
  <si>
    <t>住所</t>
    <rPh sb="0" eb="2">
      <t>ジュウショ</t>
    </rPh>
    <phoneticPr fontId="1"/>
  </si>
  <si>
    <t>電力広域的運営推進機関　御中</t>
    <rPh sb="0" eb="2">
      <t>デンリョク</t>
    </rPh>
    <rPh sb="2" eb="5">
      <t>コウイキテキ</t>
    </rPh>
    <rPh sb="5" eb="11">
      <t>ウンエイスイシンキカン</t>
    </rPh>
    <rPh sb="12" eb="14">
      <t>オンチュウ</t>
    </rPh>
    <phoneticPr fontId="1"/>
  </si>
  <si>
    <t>件名：ハイヤー供給契約</t>
    <rPh sb="0" eb="2">
      <t>ケンメイ</t>
    </rPh>
    <phoneticPr fontId="1"/>
  </si>
  <si>
    <t>＜入札金額＞</t>
    <rPh sb="1" eb="3">
      <t>ニュウサツ</t>
    </rPh>
    <rPh sb="3" eb="5">
      <t>キンガク</t>
    </rPh>
    <phoneticPr fontId="1"/>
  </si>
  <si>
    <t>2023年　　月　　日</t>
    <rPh sb="4" eb="5">
      <t>ネン</t>
    </rPh>
    <rPh sb="7" eb="8">
      <t>ガツ</t>
    </rPh>
    <rPh sb="10" eb="11">
      <t>ニチ</t>
    </rPh>
    <phoneticPr fontId="1"/>
  </si>
  <si>
    <t>１）</t>
    <phoneticPr fontId="1"/>
  </si>
  <si>
    <t>２）</t>
    <phoneticPr fontId="1"/>
  </si>
  <si>
    <t>３）</t>
    <phoneticPr fontId="1"/>
  </si>
  <si>
    <t>１）＋２）＋３）</t>
    <phoneticPr fontId="1"/>
  </si>
  <si>
    <t>印</t>
    <rPh sb="0" eb="1">
      <t>イン</t>
    </rPh>
    <phoneticPr fontId="1"/>
  </si>
  <si>
    <t>車両１</t>
    <rPh sb="0" eb="2">
      <t>シャリョウ</t>
    </rPh>
    <phoneticPr fontId="1"/>
  </si>
  <si>
    <t>車両２</t>
    <rPh sb="0" eb="2">
      <t>シャリョウ</t>
    </rPh>
    <phoneticPr fontId="1"/>
  </si>
  <si>
    <t>　基本料金内での利用（３０分）／日の超過料金発生を予想）</t>
    <rPh sb="1" eb="5">
      <t>キホンリョウキン</t>
    </rPh>
    <rPh sb="5" eb="6">
      <t>ナイ</t>
    </rPh>
    <rPh sb="8" eb="10">
      <t>リヨウ</t>
    </rPh>
    <rPh sb="13" eb="14">
      <t>フン</t>
    </rPh>
    <rPh sb="16" eb="17">
      <t>ヒ</t>
    </rPh>
    <rPh sb="18" eb="20">
      <t>チョウカ</t>
    </rPh>
    <rPh sb="20" eb="22">
      <t>リョウキン</t>
    </rPh>
    <rPh sb="22" eb="24">
      <t>ハッセイ</t>
    </rPh>
    <rPh sb="25" eb="27">
      <t>ヨソウ</t>
    </rPh>
    <phoneticPr fontId="1"/>
  </si>
  <si>
    <t xml:space="preserve">
　基本料金内での利用（３０分／日の超過料金発生を予想）</t>
    <rPh sb="2" eb="6">
      <t>キホンリョウキン</t>
    </rPh>
    <rPh sb="6" eb="7">
      <t>ナイ</t>
    </rPh>
    <rPh sb="9" eb="11">
      <t>リヨウ</t>
    </rPh>
    <rPh sb="14" eb="15">
      <t>フン</t>
    </rPh>
    <rPh sb="16" eb="17">
      <t>ヒ</t>
    </rPh>
    <rPh sb="18" eb="22">
      <t>チョウカリョウキン</t>
    </rPh>
    <rPh sb="22" eb="24">
      <t>ハッセイ</t>
    </rPh>
    <rPh sb="25" eb="27">
      <t>ヨソウ</t>
    </rPh>
    <phoneticPr fontId="1"/>
  </si>
  <si>
    <t>　スポット料金での利用（２時間３０分）</t>
    <rPh sb="5" eb="7">
      <t>リョウキン</t>
    </rPh>
    <rPh sb="9" eb="11">
      <t>リヨウ</t>
    </rPh>
    <rPh sb="13" eb="15">
      <t>ジカン</t>
    </rPh>
    <rPh sb="17" eb="18">
      <t>フン</t>
    </rPh>
    <phoneticPr fontId="1"/>
  </si>
  <si>
    <t>〇〇〇自動車㈱</t>
    <rPh sb="3" eb="6">
      <t>ジドウシャ</t>
    </rPh>
    <phoneticPr fontId="1"/>
  </si>
  <si>
    <t>東京都〇区〇〇</t>
    <rPh sb="0" eb="3">
      <t>トウキョウト</t>
    </rPh>
    <rPh sb="4" eb="5">
      <t>ク</t>
    </rPh>
    <phoneticPr fontId="1"/>
  </si>
  <si>
    <t>日</t>
    <rPh sb="0" eb="1">
      <t>ニチ</t>
    </rPh>
    <phoneticPr fontId="1"/>
  </si>
  <si>
    <t>　　【最初】　　　　　2時間又は走行30Kmまで　15,000円
　　【以降】　　　　30分又は走行7.5Km毎に　　2,500円</t>
    <rPh sb="3" eb="5">
      <t>サイショ</t>
    </rPh>
    <rPh sb="12" eb="14">
      <t>ジカン</t>
    </rPh>
    <rPh sb="14" eb="15">
      <t>マタ</t>
    </rPh>
    <rPh sb="16" eb="18">
      <t>ソウコウ</t>
    </rPh>
    <rPh sb="31" eb="32">
      <t>エン</t>
    </rPh>
    <rPh sb="36" eb="38">
      <t>イコウ</t>
    </rPh>
    <rPh sb="45" eb="46">
      <t>フン</t>
    </rPh>
    <rPh sb="46" eb="47">
      <t>マタ</t>
    </rPh>
    <rPh sb="48" eb="50">
      <t>ソウコウ</t>
    </rPh>
    <rPh sb="55" eb="56">
      <t>ゴト</t>
    </rPh>
    <rPh sb="64" eb="65">
      <t>エン</t>
    </rPh>
    <phoneticPr fontId="1"/>
  </si>
  <si>
    <t>年間金額
（円：税抜）</t>
    <rPh sb="0" eb="2">
      <t>ネンカン</t>
    </rPh>
    <rPh sb="2" eb="4">
      <t>キンガク</t>
    </rPh>
    <rPh sb="6" eb="7">
      <t>エン</t>
    </rPh>
    <rPh sb="8" eb="10">
      <t>ゼイヌ</t>
    </rPh>
    <phoneticPr fontId="1"/>
  </si>
  <si>
    <t>月間金額
（円：税抜）</t>
    <rPh sb="0" eb="2">
      <t>ゲッカン</t>
    </rPh>
    <rPh sb="2" eb="4">
      <t>キンガク</t>
    </rPh>
    <rPh sb="6" eb="7">
      <t>エン</t>
    </rPh>
    <rPh sb="8" eb="10">
      <t>ゼイヌ</t>
    </rPh>
    <phoneticPr fontId="1"/>
  </si>
  <si>
    <t>日数</t>
    <rPh sb="0" eb="2">
      <t>ニッスウ</t>
    </rPh>
    <phoneticPr fontId="1"/>
  </si>
  <si>
    <t xml:space="preserve">　　【基本料金】　　　　　9時間又は走行120Kmまで　35,000円　　　【月間最低日数】無
　　【超過料金】　　　　30分又は走行7.5Km毎に　　　 2,500円
</t>
    <rPh sb="3" eb="7">
      <t>キホンリョウキン</t>
    </rPh>
    <rPh sb="14" eb="16">
      <t>ジカン</t>
    </rPh>
    <rPh sb="16" eb="17">
      <t>マタ</t>
    </rPh>
    <rPh sb="18" eb="20">
      <t>ソウコウ</t>
    </rPh>
    <rPh sb="34" eb="35">
      <t>エン</t>
    </rPh>
    <rPh sb="46" eb="47">
      <t>ナシ</t>
    </rPh>
    <rPh sb="51" eb="53">
      <t>チョウカ</t>
    </rPh>
    <rPh sb="53" eb="55">
      <t>リョウキン</t>
    </rPh>
    <rPh sb="62" eb="63">
      <t>フン</t>
    </rPh>
    <rPh sb="63" eb="64">
      <t>マタ</t>
    </rPh>
    <rPh sb="65" eb="67">
      <t>ソウコウ</t>
    </rPh>
    <rPh sb="72" eb="73">
      <t>ゴト</t>
    </rPh>
    <rPh sb="83" eb="84">
      <t>エン</t>
    </rPh>
    <phoneticPr fontId="1"/>
  </si>
  <si>
    <t xml:space="preserve">　　【基本料金】　　　　　9時間又は走行120Kmまで　35,000円　　　【月間最低日数】１５日 　※最低日数が適用され１５日で算定。
　　【超過料金】　　　　30分又は走行7.5Km毎に　　　 2,500円
</t>
    <rPh sb="3" eb="7">
      <t>キホンリョウキン</t>
    </rPh>
    <rPh sb="14" eb="16">
      <t>ジカン</t>
    </rPh>
    <rPh sb="16" eb="17">
      <t>マタ</t>
    </rPh>
    <rPh sb="18" eb="20">
      <t>ソウコウ</t>
    </rPh>
    <rPh sb="34" eb="35">
      <t>エン</t>
    </rPh>
    <rPh sb="48" eb="49">
      <t>ニチ</t>
    </rPh>
    <rPh sb="52" eb="56">
      <t>サイテイニッスウ</t>
    </rPh>
    <rPh sb="57" eb="59">
      <t>テキヨウ</t>
    </rPh>
    <rPh sb="63" eb="64">
      <t>ニチ</t>
    </rPh>
    <rPh sb="65" eb="67">
      <t>サンテイ</t>
    </rPh>
    <rPh sb="72" eb="74">
      <t>チョウカ</t>
    </rPh>
    <rPh sb="74" eb="76">
      <t>リョウキン</t>
    </rPh>
    <rPh sb="83" eb="84">
      <t>フン</t>
    </rPh>
    <rPh sb="84" eb="85">
      <t>マタ</t>
    </rPh>
    <rPh sb="86" eb="88">
      <t>ソウコウ</t>
    </rPh>
    <rPh sb="93" eb="94">
      <t>ゴト</t>
    </rPh>
    <rPh sb="104" eb="105">
      <t>エン</t>
    </rPh>
    <phoneticPr fontId="1"/>
  </si>
  <si>
    <t xml:space="preserve">　　【基本料金】　　　　　9時間又は走行120Kmまで　35,000円　　　【月間最低日数】１５日　　※最低日数が適用され１５日で算定。
　　【超過料金】　　　　30分又は走行7.5Km毎に　　　 2,500円
</t>
    <rPh sb="3" eb="7">
      <t>キホンリョウキン</t>
    </rPh>
    <rPh sb="14" eb="16">
      <t>ジカン</t>
    </rPh>
    <rPh sb="16" eb="17">
      <t>マタ</t>
    </rPh>
    <rPh sb="18" eb="20">
      <t>ソウコウ</t>
    </rPh>
    <rPh sb="34" eb="35">
      <t>エン</t>
    </rPh>
    <rPh sb="48" eb="49">
      <t>ニチ</t>
    </rPh>
    <rPh sb="72" eb="74">
      <t>チョウカ</t>
    </rPh>
    <rPh sb="74" eb="76">
      <t>リョウキン</t>
    </rPh>
    <rPh sb="83" eb="84">
      <t>フン</t>
    </rPh>
    <rPh sb="84" eb="85">
      <t>マタ</t>
    </rPh>
    <rPh sb="86" eb="88">
      <t>ソウコウ</t>
    </rPh>
    <rPh sb="93" eb="94">
      <t>ゴト</t>
    </rPh>
    <rPh sb="104" eb="105">
      <t>エン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</si>
  <si>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【入力例：最低日数が適用の場合】</t>
    </r>
    <r>
      <rPr>
        <sz val="14"/>
        <color theme="1"/>
        <rFont val="ＭＳ Ｐゴシック"/>
        <family val="2"/>
        <charset val="128"/>
        <scheme val="minor"/>
      </rPr>
      <t>　見積用経費内訳書</t>
    </r>
    <rPh sb="1" eb="4">
      <t>ニュウリョクレイ</t>
    </rPh>
    <rPh sb="10" eb="12">
      <t>テキヨウ</t>
    </rPh>
    <rPh sb="13" eb="15">
      <t>バアイ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</si>
  <si>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【入力例：最低日数がない場合】</t>
    </r>
    <r>
      <rPr>
        <sz val="14"/>
        <color theme="1"/>
        <rFont val="ＭＳ Ｐゴシック"/>
        <family val="2"/>
        <charset val="128"/>
        <scheme val="minor"/>
      </rPr>
      <t>　見積用経費内訳書</t>
    </r>
    <rPh sb="1" eb="4">
      <t>ニュウリョクレイ</t>
    </rPh>
    <rPh sb="5" eb="7">
      <t>サイテイ</t>
    </rPh>
    <rPh sb="7" eb="9">
      <t>ニッスウ</t>
    </rPh>
    <rPh sb="12" eb="14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</si>
</sst>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1" applyFont="1" applyAlignment="1">
      <alignment vertical="center" wrapText="1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38" fontId="0" fillId="0" borderId="4" xfId="1" applyFont="1" applyBorder="1" applyAlignment="1">
      <alignment vertical="center" wrapText="1"/>
    </xf>
    <xf numFmtId="38" fontId="0" fillId="0" borderId="4" xfId="0" applyNumberFormat="1" applyBorder="1">
      <alignment vertical="center"/>
    </xf>
    <xf numFmtId="38" fontId="0" fillId="0" borderId="5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8" fontId="0" fillId="0" borderId="2" xfId="1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38" fontId="0" fillId="0" borderId="14" xfId="1" applyFont="1" applyBorder="1">
      <alignment vertical="center"/>
    </xf>
    <xf numFmtId="0" fontId="0" fillId="0" borderId="15" xfId="0" applyBorder="1" applyAlignment="1">
      <alignment vertical="center" wrapText="1"/>
    </xf>
    <xf numFmtId="38" fontId="0" fillId="0" borderId="15" xfId="1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38" fontId="0" fillId="0" borderId="0" xfId="1" applyFont="1" applyAlignment="1">
      <alignment horizontal="right" vertical="center"/>
    </xf>
    <xf numFmtId="38" fontId="0" fillId="2" borderId="14" xfId="1" applyFont="1" applyFill="1" applyBorder="1" applyAlignment="1">
      <alignment vertical="center" wrapText="1"/>
    </xf>
    <xf numFmtId="38" fontId="0" fillId="2" borderId="15" xfId="1" applyFont="1" applyFill="1" applyBorder="1" applyAlignment="1">
      <alignment vertical="center" wrapText="1"/>
    </xf>
    <xf numFmtId="38" fontId="3" fillId="0" borderId="18" xfId="1" applyFont="1" applyBorder="1">
      <alignment vertical="center"/>
    </xf>
    <xf numFmtId="0" fontId="0" fillId="0" borderId="1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>
      <alignment vertical="center"/>
    </xf>
    <xf numFmtId="38" fontId="0" fillId="2" borderId="21" xfId="1" applyFont="1" applyFill="1" applyBorder="1">
      <alignment vertical="center"/>
    </xf>
    <xf numFmtId="0" fontId="0" fillId="2" borderId="22" xfId="0" applyFill="1" applyBorder="1">
      <alignment vertical="center"/>
    </xf>
    <xf numFmtId="38" fontId="0" fillId="2" borderId="23" xfId="1" applyFont="1" applyFill="1" applyBorder="1">
      <alignment vertical="center"/>
    </xf>
    <xf numFmtId="0" fontId="0" fillId="2" borderId="24" xfId="0" applyFill="1" applyBorder="1">
      <alignment vertical="center"/>
    </xf>
    <xf numFmtId="0" fontId="0" fillId="0" borderId="25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8" fillId="2" borderId="24" xfId="0" applyFont="1" applyFill="1" applyBorder="1">
      <alignment vertical="center"/>
    </xf>
    <xf numFmtId="0" fontId="10" fillId="2" borderId="24" xfId="0" applyFont="1" applyFill="1" applyBorder="1">
      <alignment vertical="center"/>
    </xf>
    <xf numFmtId="0" fontId="10" fillId="2" borderId="22" xfId="0" applyFont="1" applyFill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B812F-DE52-4E51-887D-0A7CCB497B93}">
  <dimension ref="A1:J26"/>
  <sheetViews>
    <sheetView view="pageBreakPreview" zoomScale="80" zoomScaleNormal="100" zoomScaleSheetLayoutView="80" workbookViewId="0">
      <selection activeCell="N13" sqref="N13"/>
    </sheetView>
  </sheetViews>
  <sheetFormatPr defaultRowHeight="13" x14ac:dyDescent="0.2"/>
  <cols>
    <col min="2" max="2" width="59.453125" customWidth="1"/>
    <col min="4" max="4" width="14" customWidth="1"/>
    <col min="5" max="5" width="10.90625" customWidth="1"/>
    <col min="6" max="6" width="7.453125" customWidth="1"/>
    <col min="7" max="7" width="6.1796875" customWidth="1"/>
    <col min="8" max="8" width="11.6328125" bestFit="1" customWidth="1"/>
    <col min="9" max="9" width="13.90625" style="4" customWidth="1"/>
    <col min="10" max="10" width="4.1796875" customWidth="1"/>
  </cols>
  <sheetData>
    <row r="1" spans="1:10" ht="21" customHeight="1" x14ac:dyDescent="0.2">
      <c r="I1" s="23" t="s">
        <v>19</v>
      </c>
    </row>
    <row r="2" spans="1:10" ht="16.5" x14ac:dyDescent="0.2">
      <c r="A2" s="56" t="s">
        <v>40</v>
      </c>
      <c r="B2" s="56"/>
      <c r="C2" s="56"/>
      <c r="D2" s="56"/>
      <c r="E2" s="56"/>
      <c r="F2" s="56"/>
      <c r="G2" s="56"/>
      <c r="H2" s="56"/>
      <c r="I2" s="56"/>
    </row>
    <row r="3" spans="1:10" x14ac:dyDescent="0.2">
      <c r="A3" s="24" t="s">
        <v>16</v>
      </c>
      <c r="B3" s="1"/>
      <c r="C3" s="1"/>
      <c r="D3" s="1"/>
      <c r="E3" s="1"/>
      <c r="F3" s="1"/>
      <c r="G3" s="1"/>
      <c r="H3" s="1"/>
      <c r="I3" s="1"/>
    </row>
    <row r="4" spans="1:10" ht="20" customHeight="1" x14ac:dyDescent="0.2">
      <c r="E4" t="s">
        <v>15</v>
      </c>
      <c r="F4" t="s">
        <v>31</v>
      </c>
    </row>
    <row r="5" spans="1:10" ht="20" customHeight="1" x14ac:dyDescent="0.2">
      <c r="E5" t="s">
        <v>14</v>
      </c>
      <c r="F5" t="s">
        <v>30</v>
      </c>
      <c r="I5" s="25" t="s">
        <v>24</v>
      </c>
    </row>
    <row r="6" spans="1:10" ht="19.75" customHeight="1" x14ac:dyDescent="0.2">
      <c r="A6" s="57" t="s">
        <v>17</v>
      </c>
      <c r="B6" s="57"/>
      <c r="C6" s="57"/>
      <c r="D6" s="57"/>
      <c r="E6" s="57"/>
      <c r="F6" s="57"/>
      <c r="G6" s="57"/>
      <c r="H6" s="57"/>
      <c r="I6" s="57"/>
    </row>
    <row r="8" spans="1:10" ht="26" x14ac:dyDescent="0.2">
      <c r="A8" s="29"/>
      <c r="B8" s="14" t="s">
        <v>1</v>
      </c>
      <c r="C8" s="14" t="s">
        <v>2</v>
      </c>
      <c r="D8" s="14" t="s">
        <v>9</v>
      </c>
      <c r="E8" s="14" t="s">
        <v>10</v>
      </c>
      <c r="F8" s="51" t="s">
        <v>36</v>
      </c>
      <c r="G8" s="58"/>
      <c r="H8" s="15" t="s">
        <v>35</v>
      </c>
      <c r="I8" s="16" t="s">
        <v>34</v>
      </c>
    </row>
    <row r="9" spans="1:10" ht="20" customHeight="1" x14ac:dyDescent="0.2">
      <c r="A9" s="42" t="s">
        <v>25</v>
      </c>
      <c r="B9" s="45" t="s">
        <v>28</v>
      </c>
      <c r="C9" s="48" t="s">
        <v>4</v>
      </c>
      <c r="D9" s="17" t="s">
        <v>6</v>
      </c>
      <c r="E9" s="26">
        <v>35000</v>
      </c>
      <c r="F9" s="35">
        <v>15</v>
      </c>
      <c r="G9" s="33" t="s">
        <v>32</v>
      </c>
      <c r="H9" s="18">
        <f>E9*F9</f>
        <v>525000</v>
      </c>
      <c r="I9" s="18">
        <f>+H9*12</f>
        <v>6300000</v>
      </c>
    </row>
    <row r="10" spans="1:10" ht="20" customHeight="1" x14ac:dyDescent="0.2">
      <c r="A10" s="43"/>
      <c r="B10" s="46"/>
      <c r="C10" s="49"/>
      <c r="D10" s="19" t="s">
        <v>7</v>
      </c>
      <c r="E10" s="27">
        <v>2500</v>
      </c>
      <c r="F10" s="40">
        <v>12</v>
      </c>
      <c r="G10" s="41" t="s">
        <v>32</v>
      </c>
      <c r="H10" s="20">
        <f>E10*F10</f>
        <v>30000</v>
      </c>
      <c r="I10" s="20">
        <f>+H10*12</f>
        <v>360000</v>
      </c>
    </row>
    <row r="11" spans="1:10" ht="20" customHeight="1" x14ac:dyDescent="0.2">
      <c r="A11" s="43"/>
      <c r="B11" s="47"/>
      <c r="C11" s="50"/>
      <c r="D11" s="51" t="s">
        <v>12</v>
      </c>
      <c r="E11" s="52"/>
      <c r="F11" s="52"/>
      <c r="G11" s="38"/>
      <c r="H11" s="13">
        <f>SUM(H9:H10)</f>
        <v>555000</v>
      </c>
      <c r="I11" s="12">
        <f>SUM(I9:I10)</f>
        <v>6660000</v>
      </c>
      <c r="J11" t="s">
        <v>20</v>
      </c>
    </row>
    <row r="12" spans="1:10" ht="20" customHeight="1" x14ac:dyDescent="0.2">
      <c r="A12" s="43"/>
      <c r="B12" s="6" t="s">
        <v>0</v>
      </c>
      <c r="C12" s="7"/>
      <c r="D12" s="8"/>
      <c r="E12" s="9"/>
      <c r="F12" s="7"/>
      <c r="G12" s="7"/>
      <c r="H12" s="10"/>
      <c r="I12" s="11"/>
    </row>
    <row r="13" spans="1:10" ht="40" customHeight="1" x14ac:dyDescent="0.2">
      <c r="A13" s="44"/>
      <c r="B13" s="53" t="s">
        <v>39</v>
      </c>
      <c r="C13" s="54"/>
      <c r="D13" s="54"/>
      <c r="E13" s="54"/>
      <c r="F13" s="54"/>
      <c r="G13" s="54"/>
      <c r="H13" s="54"/>
      <c r="I13" s="55"/>
      <c r="J13" s="37"/>
    </row>
    <row r="14" spans="1:10" ht="17.399999999999999" customHeight="1" x14ac:dyDescent="0.2">
      <c r="A14" s="30"/>
      <c r="B14" s="2"/>
      <c r="D14" s="2"/>
      <c r="E14" s="3"/>
      <c r="H14" s="5"/>
    </row>
    <row r="15" spans="1:10" ht="20" customHeight="1" x14ac:dyDescent="0.2">
      <c r="A15" s="42" t="s">
        <v>26</v>
      </c>
      <c r="B15" s="45" t="s">
        <v>27</v>
      </c>
      <c r="C15" s="48" t="s">
        <v>3</v>
      </c>
      <c r="D15" s="17" t="s">
        <v>6</v>
      </c>
      <c r="E15" s="26">
        <v>35000</v>
      </c>
      <c r="F15" s="35">
        <v>15</v>
      </c>
      <c r="G15" s="33" t="s">
        <v>32</v>
      </c>
      <c r="H15" s="18">
        <f>E15*F15</f>
        <v>525000</v>
      </c>
      <c r="I15" s="18">
        <f t="shared" ref="I15:I20" si="0">+H15*12</f>
        <v>6300000</v>
      </c>
    </row>
    <row r="16" spans="1:10" ht="20" customHeight="1" x14ac:dyDescent="0.2">
      <c r="A16" s="43"/>
      <c r="B16" s="46"/>
      <c r="C16" s="49"/>
      <c r="D16" s="19" t="s">
        <v>7</v>
      </c>
      <c r="E16" s="27">
        <v>2500</v>
      </c>
      <c r="F16" s="36">
        <v>6</v>
      </c>
      <c r="G16" s="34" t="s">
        <v>32</v>
      </c>
      <c r="H16" s="20">
        <f>E16*F16</f>
        <v>15000</v>
      </c>
      <c r="I16" s="20">
        <f t="shared" si="0"/>
        <v>180000</v>
      </c>
    </row>
    <row r="17" spans="1:10" ht="20" customHeight="1" x14ac:dyDescent="0.2">
      <c r="A17" s="43"/>
      <c r="B17" s="47" t="s">
        <v>5</v>
      </c>
      <c r="C17" s="50"/>
      <c r="D17" s="51" t="s">
        <v>12</v>
      </c>
      <c r="E17" s="52"/>
      <c r="F17" s="52"/>
      <c r="G17" s="38"/>
      <c r="H17" s="13">
        <f>SUM(H15:H16)</f>
        <v>540000</v>
      </c>
      <c r="I17" s="12">
        <f>SUM(I15:I16)</f>
        <v>6480000</v>
      </c>
      <c r="J17" t="s">
        <v>21</v>
      </c>
    </row>
    <row r="18" spans="1:10" ht="20" customHeight="1" x14ac:dyDescent="0.2">
      <c r="A18" s="43"/>
      <c r="B18" s="6" t="s">
        <v>0</v>
      </c>
      <c r="C18" s="7"/>
      <c r="D18" s="8"/>
      <c r="E18" s="9"/>
      <c r="F18" s="7"/>
      <c r="G18" s="7"/>
      <c r="H18" s="10"/>
      <c r="I18" s="11"/>
    </row>
    <row r="19" spans="1:10" ht="40" customHeight="1" x14ac:dyDescent="0.2">
      <c r="A19" s="43"/>
      <c r="B19" s="53" t="s">
        <v>38</v>
      </c>
      <c r="C19" s="54"/>
      <c r="D19" s="54"/>
      <c r="E19" s="54"/>
      <c r="F19" s="54"/>
      <c r="G19" s="54"/>
      <c r="H19" s="54"/>
      <c r="I19" s="55"/>
    </row>
    <row r="20" spans="1:10" ht="20" customHeight="1" x14ac:dyDescent="0.2">
      <c r="A20" s="43"/>
      <c r="B20" s="45" t="s">
        <v>29</v>
      </c>
      <c r="C20" s="48" t="s">
        <v>3</v>
      </c>
      <c r="D20" s="17" t="s">
        <v>8</v>
      </c>
      <c r="E20" s="26"/>
      <c r="F20" s="35"/>
      <c r="G20" s="33" t="s">
        <v>32</v>
      </c>
      <c r="H20" s="18">
        <f>E20*F20</f>
        <v>0</v>
      </c>
      <c r="I20" s="18">
        <f t="shared" si="0"/>
        <v>0</v>
      </c>
    </row>
    <row r="21" spans="1:10" ht="20" customHeight="1" x14ac:dyDescent="0.2">
      <c r="A21" s="43"/>
      <c r="B21" s="47"/>
      <c r="C21" s="50"/>
      <c r="D21" s="51" t="s">
        <v>12</v>
      </c>
      <c r="E21" s="52"/>
      <c r="F21" s="52"/>
      <c r="G21" s="38"/>
      <c r="H21" s="13">
        <f>SUM(H20:H20)</f>
        <v>0</v>
      </c>
      <c r="I21" s="12">
        <f>SUM(I20:I20)</f>
        <v>0</v>
      </c>
      <c r="J21" t="s">
        <v>22</v>
      </c>
    </row>
    <row r="22" spans="1:10" ht="20" customHeight="1" x14ac:dyDescent="0.2">
      <c r="A22" s="43"/>
      <c r="B22" s="6" t="s">
        <v>0</v>
      </c>
      <c r="C22" s="7"/>
      <c r="D22" s="8"/>
      <c r="E22" s="9"/>
      <c r="F22" s="7"/>
      <c r="G22" s="7"/>
      <c r="H22" s="10"/>
      <c r="I22" s="11"/>
    </row>
    <row r="23" spans="1:10" ht="40" customHeight="1" x14ac:dyDescent="0.2">
      <c r="A23" s="44"/>
      <c r="B23" s="53" t="s">
        <v>33</v>
      </c>
      <c r="C23" s="54"/>
      <c r="D23" s="54"/>
      <c r="E23" s="54"/>
      <c r="F23" s="54"/>
      <c r="G23" s="54"/>
      <c r="H23" s="54"/>
      <c r="I23" s="55"/>
    </row>
    <row r="24" spans="1:10" ht="13.25" customHeight="1" x14ac:dyDescent="0.2"/>
    <row r="25" spans="1:10" ht="20.399999999999999" customHeight="1" thickBot="1" x14ac:dyDescent="0.25">
      <c r="F25" t="s">
        <v>18</v>
      </c>
    </row>
    <row r="26" spans="1:10" ht="36" customHeight="1" thickBot="1" x14ac:dyDescent="0.25">
      <c r="E26" s="23" t="s">
        <v>23</v>
      </c>
      <c r="F26" s="21" t="s">
        <v>11</v>
      </c>
      <c r="G26" s="32"/>
      <c r="H26" s="22"/>
      <c r="I26" s="28">
        <f>(I11+I17+I21)*1.1</f>
        <v>14454000.000000002</v>
      </c>
    </row>
  </sheetData>
  <mergeCells count="17">
    <mergeCell ref="A2:I2"/>
    <mergeCell ref="A6:I6"/>
    <mergeCell ref="F8:G8"/>
    <mergeCell ref="A9:A13"/>
    <mergeCell ref="B9:B11"/>
    <mergeCell ref="C9:C11"/>
    <mergeCell ref="D11:F11"/>
    <mergeCell ref="B13:I13"/>
    <mergeCell ref="A15:A23"/>
    <mergeCell ref="B15:B17"/>
    <mergeCell ref="C15:C17"/>
    <mergeCell ref="D17:F17"/>
    <mergeCell ref="B19:I19"/>
    <mergeCell ref="B20:B21"/>
    <mergeCell ref="C20:C21"/>
    <mergeCell ref="D21:F21"/>
    <mergeCell ref="B23:I23"/>
  </mergeCells>
  <phoneticPr fontId="1"/>
  <printOptions horizontalCentered="1"/>
  <pageMargins left="0.43307086614173229" right="0.39370078740157483" top="0.32" bottom="0.16" header="0.23" footer="0.21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A2A6A-897D-40FB-B408-D7E7FD4D6164}">
  <dimension ref="A1:J26"/>
  <sheetViews>
    <sheetView view="pageBreakPreview" topLeftCell="A5" zoomScale="80" zoomScaleNormal="100" zoomScaleSheetLayoutView="80" workbookViewId="0">
      <selection activeCell="M12" sqref="M12"/>
    </sheetView>
  </sheetViews>
  <sheetFormatPr defaultRowHeight="13" x14ac:dyDescent="0.2"/>
  <cols>
    <col min="2" max="2" width="59.453125" customWidth="1"/>
    <col min="4" max="4" width="14" customWidth="1"/>
    <col min="5" max="5" width="10.90625" customWidth="1"/>
    <col min="6" max="6" width="7.453125" customWidth="1"/>
    <col min="7" max="7" width="6.1796875" customWidth="1"/>
    <col min="8" max="8" width="11.6328125" bestFit="1" customWidth="1"/>
    <col min="9" max="9" width="13.90625" style="4" customWidth="1"/>
    <col min="10" max="10" width="4.1796875" customWidth="1"/>
  </cols>
  <sheetData>
    <row r="1" spans="1:10" ht="21" customHeight="1" x14ac:dyDescent="0.2">
      <c r="I1" s="23" t="s">
        <v>19</v>
      </c>
    </row>
    <row r="2" spans="1:10" ht="16.5" x14ac:dyDescent="0.2">
      <c r="A2" s="56" t="s">
        <v>41</v>
      </c>
      <c r="B2" s="56"/>
      <c r="C2" s="56"/>
      <c r="D2" s="56"/>
      <c r="E2" s="56"/>
      <c r="F2" s="56"/>
      <c r="G2" s="56"/>
      <c r="H2" s="56"/>
      <c r="I2" s="56"/>
    </row>
    <row r="3" spans="1:10" x14ac:dyDescent="0.2">
      <c r="A3" s="24" t="s">
        <v>16</v>
      </c>
      <c r="B3" s="1"/>
      <c r="C3" s="1"/>
      <c r="D3" s="1"/>
      <c r="E3" s="1"/>
      <c r="F3" s="1"/>
      <c r="G3" s="1"/>
      <c r="H3" s="1"/>
      <c r="I3" s="1"/>
    </row>
    <row r="4" spans="1:10" ht="20" customHeight="1" x14ac:dyDescent="0.2">
      <c r="E4" t="s">
        <v>15</v>
      </c>
      <c r="F4" t="s">
        <v>31</v>
      </c>
    </row>
    <row r="5" spans="1:10" ht="20" customHeight="1" x14ac:dyDescent="0.2">
      <c r="E5" t="s">
        <v>14</v>
      </c>
      <c r="F5" t="s">
        <v>30</v>
      </c>
      <c r="I5" s="25" t="s">
        <v>24</v>
      </c>
    </row>
    <row r="6" spans="1:10" ht="19.75" customHeight="1" x14ac:dyDescent="0.2">
      <c r="A6" s="57" t="s">
        <v>17</v>
      </c>
      <c r="B6" s="57"/>
      <c r="C6" s="57"/>
      <c r="D6" s="57"/>
      <c r="E6" s="57"/>
      <c r="F6" s="57"/>
      <c r="G6" s="57"/>
      <c r="H6" s="57"/>
      <c r="I6" s="57"/>
    </row>
    <row r="8" spans="1:10" ht="26" x14ac:dyDescent="0.2">
      <c r="A8" s="29"/>
      <c r="B8" s="14" t="s">
        <v>1</v>
      </c>
      <c r="C8" s="14" t="s">
        <v>2</v>
      </c>
      <c r="D8" s="14" t="s">
        <v>9</v>
      </c>
      <c r="E8" s="14" t="s">
        <v>10</v>
      </c>
      <c r="F8" s="51" t="s">
        <v>36</v>
      </c>
      <c r="G8" s="58"/>
      <c r="H8" s="15" t="s">
        <v>35</v>
      </c>
      <c r="I8" s="16" t="s">
        <v>34</v>
      </c>
    </row>
    <row r="9" spans="1:10" ht="20" customHeight="1" x14ac:dyDescent="0.2">
      <c r="A9" s="42" t="s">
        <v>25</v>
      </c>
      <c r="B9" s="45" t="s">
        <v>28</v>
      </c>
      <c r="C9" s="48" t="s">
        <v>4</v>
      </c>
      <c r="D9" s="17" t="s">
        <v>6</v>
      </c>
      <c r="E9" s="26">
        <v>35000</v>
      </c>
      <c r="F9" s="35">
        <v>12</v>
      </c>
      <c r="G9" s="33" t="s">
        <v>32</v>
      </c>
      <c r="H9" s="18">
        <f>E9*F9</f>
        <v>420000</v>
      </c>
      <c r="I9" s="18">
        <f>+H9*12</f>
        <v>5040000</v>
      </c>
    </row>
    <row r="10" spans="1:10" ht="20" customHeight="1" x14ac:dyDescent="0.2">
      <c r="A10" s="43"/>
      <c r="B10" s="46"/>
      <c r="C10" s="49"/>
      <c r="D10" s="19" t="s">
        <v>7</v>
      </c>
      <c r="E10" s="27">
        <v>2500</v>
      </c>
      <c r="F10" s="40">
        <v>12</v>
      </c>
      <c r="G10" s="41" t="s">
        <v>32</v>
      </c>
      <c r="H10" s="20">
        <f>E10*F10*2</f>
        <v>60000</v>
      </c>
      <c r="I10" s="20">
        <f>+H10*12</f>
        <v>720000</v>
      </c>
    </row>
    <row r="11" spans="1:10" ht="20" customHeight="1" x14ac:dyDescent="0.2">
      <c r="A11" s="43"/>
      <c r="B11" s="47"/>
      <c r="C11" s="50"/>
      <c r="D11" s="51" t="s">
        <v>12</v>
      </c>
      <c r="E11" s="52"/>
      <c r="F11" s="52"/>
      <c r="G11" s="38"/>
      <c r="H11" s="13">
        <f>SUM(H9:H10)</f>
        <v>480000</v>
      </c>
      <c r="I11" s="12">
        <f>SUM(I9:I10)</f>
        <v>5760000</v>
      </c>
      <c r="J11" t="s">
        <v>20</v>
      </c>
    </row>
    <row r="12" spans="1:10" ht="20" customHeight="1" x14ac:dyDescent="0.2">
      <c r="A12" s="43"/>
      <c r="B12" s="6" t="s">
        <v>0</v>
      </c>
      <c r="C12" s="7"/>
      <c r="D12" s="8"/>
      <c r="E12" s="9"/>
      <c r="F12" s="7"/>
      <c r="G12" s="7"/>
      <c r="H12" s="10"/>
      <c r="I12" s="11"/>
    </row>
    <row r="13" spans="1:10" ht="40" customHeight="1" x14ac:dyDescent="0.2">
      <c r="A13" s="44"/>
      <c r="B13" s="53" t="s">
        <v>37</v>
      </c>
      <c r="C13" s="54"/>
      <c r="D13" s="54"/>
      <c r="E13" s="54"/>
      <c r="F13" s="54"/>
      <c r="G13" s="54"/>
      <c r="H13" s="54"/>
      <c r="I13" s="55"/>
      <c r="J13" s="37"/>
    </row>
    <row r="14" spans="1:10" ht="17.399999999999999" customHeight="1" x14ac:dyDescent="0.2">
      <c r="A14" s="30"/>
      <c r="B14" s="2"/>
      <c r="D14" s="2"/>
      <c r="E14" s="3"/>
      <c r="H14" s="5"/>
    </row>
    <row r="15" spans="1:10" ht="20" customHeight="1" x14ac:dyDescent="0.2">
      <c r="A15" s="42" t="s">
        <v>26</v>
      </c>
      <c r="B15" s="45" t="s">
        <v>27</v>
      </c>
      <c r="C15" s="48" t="s">
        <v>3</v>
      </c>
      <c r="D15" s="17" t="s">
        <v>6</v>
      </c>
      <c r="E15" s="26">
        <v>35000</v>
      </c>
      <c r="F15" s="35">
        <v>6</v>
      </c>
      <c r="G15" s="33" t="s">
        <v>32</v>
      </c>
      <c r="H15" s="18">
        <f>E15*F15</f>
        <v>210000</v>
      </c>
      <c r="I15" s="18">
        <f t="shared" ref="I15:I20" si="0">+H15*12</f>
        <v>2520000</v>
      </c>
    </row>
    <row r="16" spans="1:10" ht="20" customHeight="1" x14ac:dyDescent="0.2">
      <c r="A16" s="43"/>
      <c r="B16" s="46"/>
      <c r="C16" s="49"/>
      <c r="D16" s="19" t="s">
        <v>7</v>
      </c>
      <c r="E16" s="27">
        <v>2500</v>
      </c>
      <c r="F16" s="36">
        <v>6</v>
      </c>
      <c r="G16" s="34" t="s">
        <v>32</v>
      </c>
      <c r="H16" s="20">
        <f>E16*F16</f>
        <v>15000</v>
      </c>
      <c r="I16" s="20">
        <f t="shared" si="0"/>
        <v>180000</v>
      </c>
    </row>
    <row r="17" spans="1:10" ht="20" customHeight="1" x14ac:dyDescent="0.2">
      <c r="A17" s="43"/>
      <c r="B17" s="47" t="s">
        <v>5</v>
      </c>
      <c r="C17" s="50"/>
      <c r="D17" s="51" t="s">
        <v>12</v>
      </c>
      <c r="E17" s="52"/>
      <c r="F17" s="52"/>
      <c r="G17" s="38"/>
      <c r="H17" s="13">
        <f>SUM(H15:H16)</f>
        <v>225000</v>
      </c>
      <c r="I17" s="12">
        <f>SUM(I15:I16)</f>
        <v>2700000</v>
      </c>
      <c r="J17" t="s">
        <v>21</v>
      </c>
    </row>
    <row r="18" spans="1:10" ht="20" customHeight="1" x14ac:dyDescent="0.2">
      <c r="A18" s="43"/>
      <c r="B18" s="6" t="s">
        <v>0</v>
      </c>
      <c r="C18" s="7"/>
      <c r="D18" s="8"/>
      <c r="E18" s="9"/>
      <c r="F18" s="7"/>
      <c r="G18" s="7"/>
      <c r="H18" s="10"/>
      <c r="I18" s="11"/>
    </row>
    <row r="19" spans="1:10" ht="40" customHeight="1" x14ac:dyDescent="0.2">
      <c r="A19" s="43"/>
      <c r="B19" s="53" t="s">
        <v>37</v>
      </c>
      <c r="C19" s="54"/>
      <c r="D19" s="54"/>
      <c r="E19" s="54"/>
      <c r="F19" s="54"/>
      <c r="G19" s="54"/>
      <c r="H19" s="54"/>
      <c r="I19" s="55"/>
    </row>
    <row r="20" spans="1:10" ht="20" customHeight="1" x14ac:dyDescent="0.2">
      <c r="A20" s="43"/>
      <c r="B20" s="45" t="s">
        <v>29</v>
      </c>
      <c r="C20" s="48" t="s">
        <v>3</v>
      </c>
      <c r="D20" s="17" t="s">
        <v>8</v>
      </c>
      <c r="E20" s="26">
        <v>17500</v>
      </c>
      <c r="F20" s="35">
        <v>6</v>
      </c>
      <c r="G20" s="33" t="s">
        <v>32</v>
      </c>
      <c r="H20" s="18">
        <f>E20*F20</f>
        <v>105000</v>
      </c>
      <c r="I20" s="18">
        <f t="shared" si="0"/>
        <v>1260000</v>
      </c>
    </row>
    <row r="21" spans="1:10" ht="20" customHeight="1" x14ac:dyDescent="0.2">
      <c r="A21" s="43"/>
      <c r="B21" s="47"/>
      <c r="C21" s="50"/>
      <c r="D21" s="51" t="s">
        <v>12</v>
      </c>
      <c r="E21" s="52"/>
      <c r="F21" s="52"/>
      <c r="G21" s="38"/>
      <c r="H21" s="13">
        <f>SUM(H20:H20)</f>
        <v>105000</v>
      </c>
      <c r="I21" s="12">
        <f>SUM(I20:I20)</f>
        <v>1260000</v>
      </c>
      <c r="J21" t="s">
        <v>22</v>
      </c>
    </row>
    <row r="22" spans="1:10" ht="20" customHeight="1" x14ac:dyDescent="0.2">
      <c r="A22" s="43"/>
      <c r="B22" s="6" t="s">
        <v>0</v>
      </c>
      <c r="C22" s="7"/>
      <c r="D22" s="8"/>
      <c r="E22" s="9"/>
      <c r="F22" s="7"/>
      <c r="G22" s="7"/>
      <c r="H22" s="10"/>
      <c r="I22" s="11"/>
    </row>
    <row r="23" spans="1:10" ht="40" customHeight="1" x14ac:dyDescent="0.2">
      <c r="A23" s="44"/>
      <c r="B23" s="53" t="s">
        <v>33</v>
      </c>
      <c r="C23" s="54"/>
      <c r="D23" s="54"/>
      <c r="E23" s="54"/>
      <c r="F23" s="54"/>
      <c r="G23" s="54"/>
      <c r="H23" s="54"/>
      <c r="I23" s="55"/>
    </row>
    <row r="24" spans="1:10" ht="13.25" customHeight="1" x14ac:dyDescent="0.2"/>
    <row r="25" spans="1:10" ht="20.399999999999999" customHeight="1" thickBot="1" x14ac:dyDescent="0.25">
      <c r="F25" t="s">
        <v>18</v>
      </c>
    </row>
    <row r="26" spans="1:10" ht="36" customHeight="1" thickBot="1" x14ac:dyDescent="0.25">
      <c r="E26" s="23" t="s">
        <v>23</v>
      </c>
      <c r="F26" s="21" t="s">
        <v>11</v>
      </c>
      <c r="G26" s="32"/>
      <c r="H26" s="22"/>
      <c r="I26" s="28">
        <f>(I11+I17+I21)*1.1</f>
        <v>10692000</v>
      </c>
    </row>
  </sheetData>
  <mergeCells count="17">
    <mergeCell ref="A2:I2"/>
    <mergeCell ref="A6:I6"/>
    <mergeCell ref="F8:G8"/>
    <mergeCell ref="A9:A13"/>
    <mergeCell ref="B9:B11"/>
    <mergeCell ref="C9:C11"/>
    <mergeCell ref="D11:F11"/>
    <mergeCell ref="B13:I13"/>
    <mergeCell ref="A15:A23"/>
    <mergeCell ref="B15:B17"/>
    <mergeCell ref="C15:C17"/>
    <mergeCell ref="D17:F17"/>
    <mergeCell ref="B19:I19"/>
    <mergeCell ref="B20:B21"/>
    <mergeCell ref="C20:C21"/>
    <mergeCell ref="D21:F21"/>
    <mergeCell ref="B23:I23"/>
  </mergeCells>
  <phoneticPr fontId="1"/>
  <printOptions horizontalCentered="1"/>
  <pageMargins left="0.43307086614173229" right="0.39370078740157483" top="0.32" bottom="0.16" header="0.23" footer="0.21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2B830-0348-4598-BA0B-25866C4003CA}">
  <dimension ref="A1:J26"/>
  <sheetViews>
    <sheetView tabSelected="1" view="pageBreakPreview" zoomScale="80" zoomScaleNormal="100" zoomScaleSheetLayoutView="80" workbookViewId="0">
      <selection activeCell="L15" sqref="L15"/>
    </sheetView>
  </sheetViews>
  <sheetFormatPr defaultRowHeight="13" x14ac:dyDescent="0.2"/>
  <cols>
    <col min="2" max="2" width="59.453125" customWidth="1"/>
    <col min="4" max="4" width="14" customWidth="1"/>
    <col min="5" max="5" width="10.90625" customWidth="1"/>
    <col min="6" max="6" width="7.453125" customWidth="1"/>
    <col min="7" max="7" width="6.1796875" customWidth="1"/>
    <col min="8" max="8" width="11.6328125" bestFit="1" customWidth="1"/>
    <col min="9" max="9" width="13.90625" style="4" customWidth="1"/>
    <col min="10" max="10" width="4.1796875" customWidth="1"/>
  </cols>
  <sheetData>
    <row r="1" spans="1:10" ht="21" customHeight="1" x14ac:dyDescent="0.2">
      <c r="I1" s="23" t="s">
        <v>19</v>
      </c>
    </row>
    <row r="2" spans="1:10" ht="16.5" x14ac:dyDescent="0.2">
      <c r="A2" s="59" t="s">
        <v>13</v>
      </c>
      <c r="B2" s="56"/>
      <c r="C2" s="56"/>
      <c r="D2" s="56"/>
      <c r="E2" s="56"/>
      <c r="F2" s="56"/>
      <c r="G2" s="56"/>
      <c r="H2" s="56"/>
      <c r="I2" s="56"/>
    </row>
    <row r="3" spans="1:10" x14ac:dyDescent="0.2">
      <c r="A3" s="24" t="s">
        <v>16</v>
      </c>
      <c r="B3" s="1"/>
      <c r="C3" s="1"/>
      <c r="D3" s="1"/>
      <c r="E3" s="1"/>
      <c r="F3" s="1"/>
      <c r="G3" s="1"/>
      <c r="H3" s="1"/>
      <c r="I3" s="1"/>
    </row>
    <row r="4" spans="1:10" ht="20" customHeight="1" x14ac:dyDescent="0.2">
      <c r="E4" t="s">
        <v>15</v>
      </c>
    </row>
    <row r="5" spans="1:10" ht="20" customHeight="1" x14ac:dyDescent="0.2">
      <c r="E5" t="s">
        <v>14</v>
      </c>
      <c r="I5" s="25" t="s">
        <v>24</v>
      </c>
    </row>
    <row r="6" spans="1:10" ht="19.75" customHeight="1" x14ac:dyDescent="0.2">
      <c r="A6" s="57" t="s">
        <v>17</v>
      </c>
      <c r="B6" s="57"/>
      <c r="C6" s="57"/>
      <c r="D6" s="57"/>
      <c r="E6" s="57"/>
      <c r="F6" s="57"/>
      <c r="G6" s="57"/>
      <c r="H6" s="57"/>
      <c r="I6" s="57"/>
    </row>
    <row r="8" spans="1:10" ht="26" x14ac:dyDescent="0.2">
      <c r="A8" s="29"/>
      <c r="B8" s="14" t="s">
        <v>1</v>
      </c>
      <c r="C8" s="14" t="s">
        <v>2</v>
      </c>
      <c r="D8" s="14" t="s">
        <v>9</v>
      </c>
      <c r="E8" s="14" t="s">
        <v>10</v>
      </c>
      <c r="F8" s="51" t="s">
        <v>36</v>
      </c>
      <c r="G8" s="58"/>
      <c r="H8" s="15" t="s">
        <v>35</v>
      </c>
      <c r="I8" s="16" t="s">
        <v>34</v>
      </c>
    </row>
    <row r="9" spans="1:10" ht="20" customHeight="1" x14ac:dyDescent="0.2">
      <c r="A9" s="42" t="s">
        <v>25</v>
      </c>
      <c r="B9" s="45" t="s">
        <v>28</v>
      </c>
      <c r="C9" s="48" t="s">
        <v>4</v>
      </c>
      <c r="D9" s="17" t="s">
        <v>6</v>
      </c>
      <c r="E9" s="26"/>
      <c r="F9" s="35"/>
      <c r="G9" s="33" t="s">
        <v>32</v>
      </c>
      <c r="H9" s="18">
        <f>E9*F9</f>
        <v>0</v>
      </c>
      <c r="I9" s="18">
        <f>+H9*12</f>
        <v>0</v>
      </c>
    </row>
    <row r="10" spans="1:10" ht="20" customHeight="1" x14ac:dyDescent="0.2">
      <c r="A10" s="43"/>
      <c r="B10" s="46"/>
      <c r="C10" s="49"/>
      <c r="D10" s="19" t="s">
        <v>7</v>
      </c>
      <c r="E10" s="27"/>
      <c r="F10" s="39"/>
      <c r="G10" s="41" t="s">
        <v>32</v>
      </c>
      <c r="H10" s="20">
        <f>E10*F10*2</f>
        <v>0</v>
      </c>
      <c r="I10" s="20">
        <f>+H10*12</f>
        <v>0</v>
      </c>
    </row>
    <row r="11" spans="1:10" ht="20" customHeight="1" x14ac:dyDescent="0.2">
      <c r="A11" s="43"/>
      <c r="B11" s="47"/>
      <c r="C11" s="50"/>
      <c r="D11" s="51" t="s">
        <v>12</v>
      </c>
      <c r="E11" s="52"/>
      <c r="F11" s="52"/>
      <c r="G11" s="31"/>
      <c r="H11" s="13">
        <f>SUM(H9:H10)</f>
        <v>0</v>
      </c>
      <c r="I11" s="12">
        <f>SUM(I9:I10)</f>
        <v>0</v>
      </c>
      <c r="J11" t="s">
        <v>20</v>
      </c>
    </row>
    <row r="12" spans="1:10" ht="20" customHeight="1" x14ac:dyDescent="0.2">
      <c r="A12" s="43"/>
      <c r="B12" s="6" t="s">
        <v>0</v>
      </c>
      <c r="C12" s="7"/>
      <c r="D12" s="8"/>
      <c r="E12" s="9"/>
      <c r="F12" s="7"/>
      <c r="G12" s="7"/>
      <c r="H12" s="10"/>
      <c r="I12" s="11"/>
    </row>
    <row r="13" spans="1:10" ht="40" customHeight="1" x14ac:dyDescent="0.2">
      <c r="A13" s="44"/>
      <c r="B13" s="53"/>
      <c r="C13" s="54"/>
      <c r="D13" s="54"/>
      <c r="E13" s="54"/>
      <c r="F13" s="54"/>
      <c r="G13" s="54"/>
      <c r="H13" s="54"/>
      <c r="I13" s="55"/>
      <c r="J13" s="37"/>
    </row>
    <row r="14" spans="1:10" ht="17.399999999999999" customHeight="1" x14ac:dyDescent="0.2">
      <c r="A14" s="30"/>
      <c r="B14" s="2"/>
      <c r="D14" s="2"/>
      <c r="E14" s="3"/>
      <c r="H14" s="5"/>
    </row>
    <row r="15" spans="1:10" ht="20" customHeight="1" x14ac:dyDescent="0.2">
      <c r="A15" s="42" t="s">
        <v>26</v>
      </c>
      <c r="B15" s="45" t="s">
        <v>27</v>
      </c>
      <c r="C15" s="48" t="s">
        <v>3</v>
      </c>
      <c r="D15" s="17" t="s">
        <v>6</v>
      </c>
      <c r="E15" s="26"/>
      <c r="F15" s="35"/>
      <c r="G15" s="33" t="s">
        <v>32</v>
      </c>
      <c r="H15" s="18">
        <f>E15*F15</f>
        <v>0</v>
      </c>
      <c r="I15" s="18">
        <f t="shared" ref="I15:I20" si="0">+H15*12</f>
        <v>0</v>
      </c>
    </row>
    <row r="16" spans="1:10" ht="20" customHeight="1" x14ac:dyDescent="0.2">
      <c r="A16" s="43"/>
      <c r="B16" s="46"/>
      <c r="C16" s="49"/>
      <c r="D16" s="19" t="s">
        <v>7</v>
      </c>
      <c r="E16" s="27"/>
      <c r="F16" s="36"/>
      <c r="G16" s="34" t="s">
        <v>32</v>
      </c>
      <c r="H16" s="20">
        <f>E16*F16</f>
        <v>0</v>
      </c>
      <c r="I16" s="20">
        <f t="shared" si="0"/>
        <v>0</v>
      </c>
    </row>
    <row r="17" spans="1:10" ht="20" customHeight="1" x14ac:dyDescent="0.2">
      <c r="A17" s="43"/>
      <c r="B17" s="47" t="s">
        <v>5</v>
      </c>
      <c r="C17" s="50"/>
      <c r="D17" s="51" t="s">
        <v>12</v>
      </c>
      <c r="E17" s="52"/>
      <c r="F17" s="52"/>
      <c r="G17" s="31"/>
      <c r="H17" s="13">
        <f>SUM(H15:H16)</f>
        <v>0</v>
      </c>
      <c r="I17" s="12">
        <f>SUM(I15:I16)</f>
        <v>0</v>
      </c>
      <c r="J17" t="s">
        <v>21</v>
      </c>
    </row>
    <row r="18" spans="1:10" ht="20" customHeight="1" x14ac:dyDescent="0.2">
      <c r="A18" s="43"/>
      <c r="B18" s="6" t="s">
        <v>0</v>
      </c>
      <c r="C18" s="7"/>
      <c r="D18" s="8"/>
      <c r="E18" s="9"/>
      <c r="F18" s="7"/>
      <c r="G18" s="7"/>
      <c r="H18" s="10"/>
      <c r="I18" s="11"/>
    </row>
    <row r="19" spans="1:10" ht="40" customHeight="1" x14ac:dyDescent="0.2">
      <c r="A19" s="43"/>
      <c r="B19" s="53"/>
      <c r="C19" s="54"/>
      <c r="D19" s="54"/>
      <c r="E19" s="54"/>
      <c r="F19" s="54"/>
      <c r="G19" s="54"/>
      <c r="H19" s="54"/>
      <c r="I19" s="55"/>
    </row>
    <row r="20" spans="1:10" ht="20" customHeight="1" x14ac:dyDescent="0.2">
      <c r="A20" s="43"/>
      <c r="B20" s="45" t="s">
        <v>29</v>
      </c>
      <c r="C20" s="48" t="s">
        <v>3</v>
      </c>
      <c r="D20" s="17" t="s">
        <v>8</v>
      </c>
      <c r="E20" s="26"/>
      <c r="F20" s="35"/>
      <c r="G20" s="33" t="s">
        <v>32</v>
      </c>
      <c r="H20" s="18">
        <f>E20*F20</f>
        <v>0</v>
      </c>
      <c r="I20" s="18">
        <f t="shared" si="0"/>
        <v>0</v>
      </c>
    </row>
    <row r="21" spans="1:10" ht="20" customHeight="1" x14ac:dyDescent="0.2">
      <c r="A21" s="43"/>
      <c r="B21" s="47"/>
      <c r="C21" s="50"/>
      <c r="D21" s="51" t="s">
        <v>12</v>
      </c>
      <c r="E21" s="52"/>
      <c r="F21" s="52"/>
      <c r="G21" s="31"/>
      <c r="H21" s="13">
        <f>SUM(H20:H20)</f>
        <v>0</v>
      </c>
      <c r="I21" s="12">
        <f>SUM(I20:I20)</f>
        <v>0</v>
      </c>
      <c r="J21" t="s">
        <v>22</v>
      </c>
    </row>
    <row r="22" spans="1:10" ht="20" customHeight="1" x14ac:dyDescent="0.2">
      <c r="A22" s="43"/>
      <c r="B22" s="6" t="s">
        <v>0</v>
      </c>
      <c r="C22" s="7"/>
      <c r="D22" s="8"/>
      <c r="E22" s="9"/>
      <c r="F22" s="7"/>
      <c r="G22" s="7"/>
      <c r="H22" s="10"/>
      <c r="I22" s="11"/>
    </row>
    <row r="23" spans="1:10" ht="40" customHeight="1" x14ac:dyDescent="0.2">
      <c r="A23" s="44"/>
      <c r="B23" s="53"/>
      <c r="C23" s="54"/>
      <c r="D23" s="54"/>
      <c r="E23" s="54"/>
      <c r="F23" s="54"/>
      <c r="G23" s="54"/>
      <c r="H23" s="54"/>
      <c r="I23" s="55"/>
    </row>
    <row r="24" spans="1:10" ht="13.25" customHeight="1" x14ac:dyDescent="0.2"/>
    <row r="25" spans="1:10" ht="20.399999999999999" customHeight="1" thickBot="1" x14ac:dyDescent="0.25">
      <c r="F25" t="s">
        <v>18</v>
      </c>
    </row>
    <row r="26" spans="1:10" ht="36" customHeight="1" thickBot="1" x14ac:dyDescent="0.25">
      <c r="E26" s="23" t="s">
        <v>23</v>
      </c>
      <c r="F26" s="21" t="s">
        <v>11</v>
      </c>
      <c r="G26" s="32"/>
      <c r="H26" s="22"/>
      <c r="I26" s="28">
        <f>(I11+I17+I21)*1.1</f>
        <v>0</v>
      </c>
    </row>
  </sheetData>
  <mergeCells count="17">
    <mergeCell ref="A2:I2"/>
    <mergeCell ref="A6:I6"/>
    <mergeCell ref="F8:G8"/>
    <mergeCell ref="A9:A13"/>
    <mergeCell ref="B9:B11"/>
    <mergeCell ref="C9:C11"/>
    <mergeCell ref="D11:F11"/>
    <mergeCell ref="B13:I13"/>
    <mergeCell ref="A15:A23"/>
    <mergeCell ref="B15:B17"/>
    <mergeCell ref="C15:C17"/>
    <mergeCell ref="D17:F17"/>
    <mergeCell ref="B19:I19"/>
    <mergeCell ref="B20:B21"/>
    <mergeCell ref="C20:C21"/>
    <mergeCell ref="D21:F21"/>
    <mergeCell ref="B23:I23"/>
  </mergeCells>
  <phoneticPr fontId="1"/>
  <printOptions horizontalCentered="1"/>
  <pageMargins left="0.43307086614173229" right="0.39370078740157483" top="0.32" bottom="0.16" header="0.23" footer="0.21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入力例 (最低日数あり)</vt:lpstr>
      <vt:lpstr>入力例 (最低日数なし)</vt:lpstr>
      <vt:lpstr>＜＜提出用＞＞</vt:lpstr>
      <vt:lpstr>'＜＜提出用＞＞'!Print_Area</vt:lpstr>
      <vt:lpstr>'入力例 (最低日数あり)'!Print_Area</vt:lpstr>
      <vt:lpstr>'入力例 (最低日数なし)'!Print_Area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2022-12-27T05:07:31Z</cp:lastPrinted>
  <dcterms:created xsi:type="dcterms:W3CDTF">2014-12-11T12:41:50Z</dcterms:created>
  <dcterms:modified xsi:type="dcterms:W3CDTF">2023-01-20T02:14:04Z</dcterms:modified>
</cp:coreProperties>
</file>