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8_資材関係\001_競争入札（又は公募＆企画競争）（2015.4.1~）\08_2022年度（令和04年度）\24_2023年度スマートフォン端末の調達\02_入札公告\"/>
    </mc:Choice>
  </mc:AlternateContent>
  <xr:revisionPtr revIDLastSave="0" documentId="13_ncr:1_{C91505C3-09BD-4A31-AFD3-1BB4E2768E36}" xr6:coauthVersionLast="36" xr6:coauthVersionMax="36" xr10:uidLastSave="{00000000-0000-0000-0000-000000000000}"/>
  <bookViews>
    <workbookView xWindow="0" yWindow="0" windowWidth="23040" windowHeight="8960" xr2:uid="{F588C336-1DC6-470D-AAFD-B566877D9456}"/>
  </bookViews>
  <sheets>
    <sheet name="＜記載例＞【別紙１】見積用経費内訳書" sheetId="3" r:id="rId1"/>
    <sheet name="【別紙１】見積用経費内訳書" sheetId="7" r:id="rId2"/>
    <sheet name="【別紙２】支払内訳書" sheetId="4" r:id="rId3"/>
    <sheet name="【別紙３】サービス一覧（書式任意）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7" l="1"/>
  <c r="B43" i="4"/>
  <c r="C46" i="4"/>
  <c r="C45" i="4"/>
  <c r="C44" i="4"/>
  <c r="C43" i="4"/>
  <c r="C38" i="4"/>
  <c r="C37" i="4"/>
  <c r="C36" i="4"/>
  <c r="C35" i="4"/>
  <c r="C30" i="4"/>
  <c r="C29" i="4"/>
  <c r="C28" i="4"/>
  <c r="C27" i="4"/>
  <c r="C26" i="4"/>
  <c r="C25" i="4"/>
  <c r="C24" i="4"/>
  <c r="C23" i="4"/>
  <c r="C22" i="4"/>
  <c r="C21" i="4"/>
  <c r="C20" i="4"/>
  <c r="C19" i="4"/>
  <c r="C14" i="4"/>
  <c r="C13" i="4"/>
  <c r="C12" i="4"/>
  <c r="C11" i="4"/>
  <c r="C10" i="4"/>
  <c r="C9" i="4"/>
  <c r="C8" i="4"/>
  <c r="C7" i="4"/>
  <c r="E22" i="7"/>
  <c r="F22" i="3"/>
  <c r="E22" i="3"/>
  <c r="D14" i="7" l="1"/>
  <c r="D17" i="7" s="1"/>
  <c r="D12" i="7"/>
  <c r="D15" i="7" s="1"/>
  <c r="F11" i="7"/>
  <c r="E8" i="7"/>
  <c r="F8" i="7" s="1"/>
  <c r="C39" i="4"/>
  <c r="B39" i="4"/>
  <c r="C15" i="4"/>
  <c r="B15" i="4"/>
  <c r="D18" i="7" l="1"/>
  <c r="E18" i="7" s="1"/>
  <c r="F18" i="7" s="1"/>
  <c r="E15" i="7"/>
  <c r="F15" i="7" s="1"/>
  <c r="E12" i="7"/>
  <c r="D18" i="3"/>
  <c r="E18" i="3" s="1"/>
  <c r="F18" i="3" s="1"/>
  <c r="F12" i="7" l="1"/>
  <c r="F19" i="7" s="1"/>
  <c r="F20" i="7" s="1"/>
  <c r="E19" i="7"/>
  <c r="E20" i="7" s="1"/>
  <c r="F11" i="3" l="1"/>
  <c r="B46" i="4" l="1"/>
  <c r="C31" i="4"/>
  <c r="B31" i="4"/>
  <c r="B44" i="4" s="1"/>
  <c r="C47" i="4" l="1"/>
  <c r="B45" i="4"/>
  <c r="B47" i="4" s="1"/>
  <c r="D12" i="3"/>
  <c r="D15" i="3" s="1"/>
  <c r="D14" i="3"/>
  <c r="D17" i="3" s="1"/>
  <c r="E15" i="3" l="1"/>
  <c r="F15" i="3" s="1"/>
  <c r="E12" i="3"/>
  <c r="E8" i="3"/>
  <c r="E19" i="3" l="1"/>
  <c r="F12" i="3"/>
  <c r="F19" i="3" s="1"/>
  <c r="F8" i="3"/>
  <c r="F20" i="3" l="1"/>
  <c r="E20" i="3"/>
</calcChain>
</file>

<file path=xl/sharedStrings.xml><?xml version="1.0" encoding="utf-8"?>
<sst xmlns="http://schemas.openxmlformats.org/spreadsheetml/2006/main" count="159" uniqueCount="72">
  <si>
    <t>（１）初期費用</t>
    <phoneticPr fontId="2"/>
  </si>
  <si>
    <t>①端末代金</t>
    <rPh sb="1" eb="3">
      <t>タンマツ</t>
    </rPh>
    <rPh sb="3" eb="5">
      <t>ダイキン</t>
    </rPh>
    <phoneticPr fontId="2"/>
  </si>
  <si>
    <t>月当たり小計</t>
    <rPh sb="0" eb="1">
      <t>ツキ</t>
    </rPh>
    <rPh sb="1" eb="2">
      <t>ア</t>
    </rPh>
    <rPh sb="4" eb="6">
      <t>ショウケイ</t>
    </rPh>
    <phoneticPr fontId="2"/>
  </si>
  <si>
    <t>期間中小計</t>
    <rPh sb="0" eb="2">
      <t>キカン</t>
    </rPh>
    <rPh sb="2" eb="3">
      <t>チュウ</t>
    </rPh>
    <rPh sb="3" eb="5">
      <t>ショウケイ</t>
    </rPh>
    <phoneticPr fontId="2"/>
  </si>
  <si>
    <t>/台</t>
    <rPh sb="1" eb="2">
      <t>ダイ</t>
    </rPh>
    <phoneticPr fontId="2"/>
  </si>
  <si>
    <t>項目</t>
    <rPh sb="0" eb="2">
      <t>コウモク</t>
    </rPh>
    <phoneticPr fontId="2"/>
  </si>
  <si>
    <t>単価
（税抜）</t>
    <rPh sb="0" eb="2">
      <t>タンカ</t>
    </rPh>
    <rPh sb="4" eb="6">
      <t>ゼイヌ</t>
    </rPh>
    <phoneticPr fontId="2"/>
  </si>
  <si>
    <t>予定
数量</t>
    <rPh sb="0" eb="2">
      <t>ヨテイ</t>
    </rPh>
    <rPh sb="3" eb="5">
      <t>スウリョウ</t>
    </rPh>
    <phoneticPr fontId="2"/>
  </si>
  <si>
    <t>備考</t>
    <rPh sb="0" eb="2">
      <t>ビコウ</t>
    </rPh>
    <phoneticPr fontId="2"/>
  </si>
  <si>
    <t>/台・月</t>
    <rPh sb="1" eb="2">
      <t>ダイ</t>
    </rPh>
    <rPh sb="3" eb="4">
      <t>ツキ</t>
    </rPh>
    <phoneticPr fontId="2"/>
  </si>
  <si>
    <t>合  計</t>
    <rPh sb="0" eb="1">
      <t>ゴウ</t>
    </rPh>
    <rPh sb="3" eb="4">
      <t>ケイ</t>
    </rPh>
    <phoneticPr fontId="2"/>
  </si>
  <si>
    <t>予備機対応
の台数を含
む場合</t>
    <rPh sb="0" eb="2">
      <t>ヨビ</t>
    </rPh>
    <rPh sb="2" eb="3">
      <t>キ</t>
    </rPh>
    <rPh sb="3" eb="4">
      <t>タイ</t>
    </rPh>
    <rPh sb="4" eb="5">
      <t>オウ</t>
    </rPh>
    <rPh sb="7" eb="9">
      <t>ダイスウ</t>
    </rPh>
    <rPh sb="10" eb="11">
      <t>フク</t>
    </rPh>
    <rPh sb="13" eb="15">
      <t>バアイ</t>
    </rPh>
    <phoneticPr fontId="2"/>
  </si>
  <si>
    <t>調達予定数量（215台、故障時の予備機対応の場合は調達予定数量の５％以上の端末台数を含む）に係る初期手数料、
ＳＩＭカード手配料、付属品購入代金（充電器、専用ハードケース、両面保護フィルムの付属品）、キッティング費用等、契約時におけるすべての初期費用</t>
    <rPh sb="12" eb="15">
      <t>コショウジ</t>
    </rPh>
    <rPh sb="16" eb="19">
      <t>ヨビキ</t>
    </rPh>
    <rPh sb="19" eb="21">
      <t>タイオウ</t>
    </rPh>
    <rPh sb="22" eb="24">
      <t>バアイ</t>
    </rPh>
    <rPh sb="70" eb="72">
      <t>ダイキン</t>
    </rPh>
    <phoneticPr fontId="2"/>
  </si>
  <si>
    <t>調達予定数量（215台）に係る端末レン
タル料または買取り購入代金の場合（調達予定数量の５％以上の端末台数を含む）ただし、36回の分割払回数とする事。</t>
    <rPh sb="26" eb="28">
      <t>カイト</t>
    </rPh>
    <rPh sb="29" eb="31">
      <t>コウニュウ</t>
    </rPh>
    <rPh sb="31" eb="33">
      <t>ダイキン</t>
    </rPh>
    <rPh sb="34" eb="36">
      <t>バアイ</t>
    </rPh>
    <rPh sb="37" eb="39">
      <t>チョウタツ</t>
    </rPh>
    <rPh sb="39" eb="43">
      <t>ヨテイスウリョウ</t>
    </rPh>
    <rPh sb="46" eb="48">
      <t>イジョウ</t>
    </rPh>
    <rPh sb="49" eb="53">
      <t>タンマツダイスウ</t>
    </rPh>
    <rPh sb="54" eb="55">
      <t>フク</t>
    </rPh>
    <rPh sb="73" eb="74">
      <t>コト</t>
    </rPh>
    <phoneticPr fontId="2"/>
  </si>
  <si>
    <t>②通話通信
等料金
　（定額分）</t>
    <rPh sb="1" eb="5">
      <t>ツウワツウシン</t>
    </rPh>
    <rPh sb="6" eb="7">
      <t>ナド</t>
    </rPh>
    <rPh sb="7" eb="9">
      <t>リョウキン</t>
    </rPh>
    <rPh sb="12" eb="15">
      <t>テイガクブン</t>
    </rPh>
    <phoneticPr fontId="2"/>
  </si>
  <si>
    <t>①～②以外に要する、本仕様に定める
サービス等に係るすべての月額費用</t>
    <phoneticPr fontId="2"/>
  </si>
  <si>
    <t>月当たり小計×36ヶ月</t>
    <rPh sb="10" eb="11">
      <t>ツキ</t>
    </rPh>
    <phoneticPr fontId="2"/>
  </si>
  <si>
    <t>２０２３年〇年〇日</t>
    <rPh sb="4" eb="5">
      <t>ネン</t>
    </rPh>
    <rPh sb="6" eb="7">
      <t>ネン</t>
    </rPh>
    <rPh sb="8" eb="9">
      <t>ニチ</t>
    </rPh>
    <phoneticPr fontId="2"/>
  </si>
  <si>
    <t>電力広域的運営推進機関　御中</t>
    <rPh sb="0" eb="11">
      <t>デン</t>
    </rPh>
    <rPh sb="12" eb="14">
      <t>オンチュウ</t>
    </rPh>
    <phoneticPr fontId="2"/>
  </si>
  <si>
    <t>件名：2023年度スマートフォン端末の調達</t>
    <rPh sb="0" eb="2">
      <t>ケンメイ</t>
    </rPh>
    <phoneticPr fontId="2"/>
  </si>
  <si>
    <t>住所</t>
    <rPh sb="0" eb="2">
      <t>ジュウショ</t>
    </rPh>
    <phoneticPr fontId="2"/>
  </si>
  <si>
    <t>貴社名</t>
    <rPh sb="0" eb="2">
      <t>キシャ</t>
    </rPh>
    <rPh sb="2" eb="3">
      <t>メイ</t>
    </rPh>
    <phoneticPr fontId="2"/>
  </si>
  <si>
    <t>印</t>
    <rPh sb="0" eb="1">
      <t>イン</t>
    </rPh>
    <phoneticPr fontId="2"/>
  </si>
  <si>
    <t>金額（円）
＜税込＞</t>
    <rPh sb="0" eb="2">
      <t>キンガク</t>
    </rPh>
    <rPh sb="3" eb="4">
      <t>エン</t>
    </rPh>
    <rPh sb="7" eb="9">
      <t>ゼイコミ</t>
    </rPh>
    <phoneticPr fontId="2"/>
  </si>
  <si>
    <t>金額（円）
＜税抜＞</t>
    <rPh sb="0" eb="2">
      <t>キンガク</t>
    </rPh>
    <rPh sb="3" eb="4">
      <t>エン</t>
    </rPh>
    <rPh sb="7" eb="9">
      <t>ゼイヌ</t>
    </rPh>
    <phoneticPr fontId="2"/>
  </si>
  <si>
    <t>見積用経費内訳書</t>
    <rPh sb="0" eb="3">
      <t>ミツモリヨウ</t>
    </rPh>
    <rPh sb="3" eb="5">
      <t>ケイヒ</t>
    </rPh>
    <rPh sb="5" eb="6">
      <t>ウチ</t>
    </rPh>
    <rPh sb="6" eb="7">
      <t>ワケ</t>
    </rPh>
    <rPh sb="7" eb="8">
      <t>ショ</t>
    </rPh>
    <phoneticPr fontId="2"/>
  </si>
  <si>
    <t>2023年度</t>
    <rPh sb="4" eb="6">
      <t>ネンド</t>
    </rPh>
    <phoneticPr fontId="2"/>
  </si>
  <si>
    <t>月</t>
    <rPh sb="0" eb="1">
      <t>ツキ</t>
    </rPh>
    <phoneticPr fontId="2"/>
  </si>
  <si>
    <t>7月分</t>
    <rPh sb="1" eb="3">
      <t>ガツブン</t>
    </rPh>
    <phoneticPr fontId="2"/>
  </si>
  <si>
    <t>8月分</t>
    <rPh sb="1" eb="3">
      <t>ガツブン</t>
    </rPh>
    <phoneticPr fontId="2"/>
  </si>
  <si>
    <t>9月分</t>
    <rPh sb="1" eb="3">
      <t>ガツブン</t>
    </rPh>
    <phoneticPr fontId="2"/>
  </si>
  <si>
    <t>10月分</t>
    <rPh sb="2" eb="4">
      <t>ガツブン</t>
    </rPh>
    <phoneticPr fontId="2"/>
  </si>
  <si>
    <t>11月分</t>
    <rPh sb="2" eb="4">
      <t>ガツブン</t>
    </rPh>
    <phoneticPr fontId="2"/>
  </si>
  <si>
    <t>12月分</t>
    <rPh sb="2" eb="4">
      <t>ガツブン</t>
    </rPh>
    <phoneticPr fontId="2"/>
  </si>
  <si>
    <t>1月分</t>
    <rPh sb="1" eb="3">
      <t>ガツブン</t>
    </rPh>
    <phoneticPr fontId="2"/>
  </si>
  <si>
    <t>2月分</t>
    <rPh sb="1" eb="3">
      <t>ガツブン</t>
    </rPh>
    <phoneticPr fontId="2"/>
  </si>
  <si>
    <t>3月分</t>
    <rPh sb="1" eb="3">
      <t>ガツブン</t>
    </rPh>
    <phoneticPr fontId="2"/>
  </si>
  <si>
    <t>年次合計</t>
    <rPh sb="0" eb="2">
      <t>ネンジ</t>
    </rPh>
    <rPh sb="2" eb="4">
      <t>ゴウケイ</t>
    </rPh>
    <phoneticPr fontId="2"/>
  </si>
  <si>
    <t>支払内訳書</t>
    <rPh sb="0" eb="2">
      <t>シハラ</t>
    </rPh>
    <rPh sb="2" eb="5">
      <t>ウチワケショ</t>
    </rPh>
    <phoneticPr fontId="2"/>
  </si>
  <si>
    <t>4月分</t>
    <rPh sb="1" eb="3">
      <t>ガツブン</t>
    </rPh>
    <phoneticPr fontId="2"/>
  </si>
  <si>
    <t>5月分</t>
    <rPh sb="1" eb="3">
      <t>ガツブン</t>
    </rPh>
    <phoneticPr fontId="2"/>
  </si>
  <si>
    <t>6月分</t>
    <rPh sb="1" eb="3">
      <t>ガツブン</t>
    </rPh>
    <phoneticPr fontId="2"/>
  </si>
  <si>
    <t>1月分</t>
    <rPh sb="1" eb="2">
      <t>ガツ</t>
    </rPh>
    <rPh sb="2" eb="3">
      <t>ブン</t>
    </rPh>
    <phoneticPr fontId="2"/>
  </si>
  <si>
    <t>2024年度</t>
    <rPh sb="4" eb="6">
      <t>ネンド</t>
    </rPh>
    <phoneticPr fontId="2"/>
  </si>
  <si>
    <t>2024年度から2025年度まで</t>
    <rPh sb="4" eb="6">
      <t>ネンド</t>
    </rPh>
    <rPh sb="12" eb="14">
      <t>ネンド</t>
    </rPh>
    <phoneticPr fontId="2"/>
  </si>
  <si>
    <t>2026年度</t>
    <rPh sb="4" eb="6">
      <t>ネンド</t>
    </rPh>
    <phoneticPr fontId="2"/>
  </si>
  <si>
    <t>2025年度</t>
    <rPh sb="4" eb="6">
      <t>ネンド</t>
    </rPh>
    <phoneticPr fontId="2"/>
  </si>
  <si>
    <t>年度別支払額</t>
    <rPh sb="0" eb="2">
      <t>ネンド</t>
    </rPh>
    <rPh sb="2" eb="3">
      <t>ベツ</t>
    </rPh>
    <rPh sb="3" eb="6">
      <t>シハライガク</t>
    </rPh>
    <phoneticPr fontId="2"/>
  </si>
  <si>
    <t>【別紙１】</t>
    <rPh sb="1" eb="3">
      <t>ベッシ</t>
    </rPh>
    <phoneticPr fontId="2"/>
  </si>
  <si>
    <t>【別紙２】</t>
    <rPh sb="1" eb="3">
      <t>ベッシ</t>
    </rPh>
    <phoneticPr fontId="2"/>
  </si>
  <si>
    <t>（２）その他　</t>
    <rPh sb="5" eb="6">
      <t>タ</t>
    </rPh>
    <phoneticPr fontId="2"/>
  </si>
  <si>
    <t>その他値引き等</t>
    <rPh sb="2" eb="3">
      <t>タ</t>
    </rPh>
    <rPh sb="3" eb="5">
      <t>ネビ</t>
    </rPh>
    <rPh sb="6" eb="7">
      <t>ナド</t>
    </rPh>
    <phoneticPr fontId="2"/>
  </si>
  <si>
    <t>（３）月額費用</t>
    <rPh sb="3" eb="7">
      <t>ゲツガクヒヨウ</t>
    </rPh>
    <phoneticPr fontId="2"/>
  </si>
  <si>
    <t>－</t>
    <phoneticPr fontId="2"/>
  </si>
  <si>
    <t>（１）＋（２）+（３）</t>
    <phoneticPr fontId="2"/>
  </si>
  <si>
    <t>【別紙３】</t>
    <rPh sb="1" eb="3">
      <t>ベッシ</t>
    </rPh>
    <phoneticPr fontId="2"/>
  </si>
  <si>
    <t>サービス一覧（書式任意）</t>
    <rPh sb="4" eb="6">
      <t>イチラン</t>
    </rPh>
    <rPh sb="7" eb="9">
      <t>ショシキ</t>
    </rPh>
    <rPh sb="9" eb="11">
      <t>ニンイ</t>
    </rPh>
    <phoneticPr fontId="2"/>
  </si>
  <si>
    <t>①～②の計</t>
    <phoneticPr fontId="2"/>
  </si>
  <si>
    <t>音声通話及び通信に係る定額料金、
ユニバーサルサービス料含む。</t>
    <rPh sb="28" eb="29">
      <t>フク</t>
    </rPh>
    <phoneticPr fontId="2"/>
  </si>
  <si>
    <t xml:space="preserve"> ③上記①～②
　 以外　※２</t>
    <rPh sb="2" eb="4">
      <t>ジョウキ</t>
    </rPh>
    <rPh sb="10" eb="12">
      <t>イガイ</t>
    </rPh>
    <phoneticPr fontId="2"/>
  </si>
  <si>
    <t>※２：（３）③の通話サービス及び通信サービスの定額費用以外で発生する通話・通信条件及び費用は
　　　　別紙３「サービス一覧（書式任意）」を提出し、付随する定款また証拠となる資料を添付
　　　　すること。</t>
    <rPh sb="41" eb="42">
      <t>オヨ</t>
    </rPh>
    <rPh sb="51" eb="53">
      <t>ベッシ</t>
    </rPh>
    <phoneticPr fontId="2"/>
  </si>
  <si>
    <t>①～③の計</t>
    <phoneticPr fontId="2"/>
  </si>
  <si>
    <t>支払額（月額）
＜税別＞</t>
    <rPh sb="0" eb="3">
      <t>シハライガク</t>
    </rPh>
    <rPh sb="4" eb="6">
      <t>ゲツガク</t>
    </rPh>
    <rPh sb="9" eb="11">
      <t>ゼイベツ</t>
    </rPh>
    <phoneticPr fontId="2"/>
  </si>
  <si>
    <t>支払額（月額）
＜税込＞</t>
    <rPh sb="0" eb="3">
      <t>シハライガク</t>
    </rPh>
    <rPh sb="4" eb="6">
      <t>ゲツガク</t>
    </rPh>
    <rPh sb="9" eb="11">
      <t>ゼイコミ</t>
    </rPh>
    <phoneticPr fontId="2"/>
  </si>
  <si>
    <t>月額費用①②③</t>
    <rPh sb="0" eb="2">
      <t>ゲツガク</t>
    </rPh>
    <rPh sb="2" eb="4">
      <t>ヒヨウ</t>
    </rPh>
    <phoneticPr fontId="2"/>
  </si>
  <si>
    <t>年間</t>
    <rPh sb="0" eb="2">
      <t>ネンカン</t>
    </rPh>
    <phoneticPr fontId="2"/>
  </si>
  <si>
    <t>支払額（年間）
＜税別＞</t>
    <rPh sb="0" eb="3">
      <t>シハライガク</t>
    </rPh>
    <rPh sb="4" eb="6">
      <t>ネンカン</t>
    </rPh>
    <rPh sb="9" eb="11">
      <t>ゼイベツ</t>
    </rPh>
    <phoneticPr fontId="2"/>
  </si>
  <si>
    <t>支払額（年間）
＜税込＞</t>
    <rPh sb="0" eb="3">
      <t>シハライガク</t>
    </rPh>
    <rPh sb="4" eb="6">
      <t>ネンカン</t>
    </rPh>
    <rPh sb="9" eb="11">
      <t>ゼイコミ</t>
    </rPh>
    <phoneticPr fontId="2"/>
  </si>
  <si>
    <t>初期費用、その他値引等
月額費用①②③</t>
    <rPh sb="0" eb="4">
      <t>ショキヒヨウ</t>
    </rPh>
    <rPh sb="7" eb="8">
      <t>タ</t>
    </rPh>
    <rPh sb="8" eb="10">
      <t>ネビ</t>
    </rPh>
    <rPh sb="10" eb="11">
      <t>ナド</t>
    </rPh>
    <rPh sb="12" eb="14">
      <t>ゲツガク</t>
    </rPh>
    <rPh sb="14" eb="16">
      <t>ヒヨウ</t>
    </rPh>
    <phoneticPr fontId="2"/>
  </si>
  <si>
    <t>※３：　本入札にあたっては２０２３年８月１日から使用を開始するものとして、契約期間内における
    　　　所要金額の総額を計上すること。
※４：　入札金額には運搬、搬入、組立、設定にかかる費用等一切の経費を含めること。</t>
    <phoneticPr fontId="2"/>
  </si>
  <si>
    <t>※３：　本入札にあたっては２０２３年８月１日から使用を開始するものとして、契約期間内における
　　　　所要金額の総額を計上すること。
※４：　入札金額には運搬、搬入、組立、設定にかかる費用等一切の経費を含めること。</t>
    <phoneticPr fontId="2"/>
  </si>
  <si>
    <t>※１：「上記合計」と「支払内訳書の年度別支払額の年次合計額」とは同額とすること。</t>
    <rPh sb="4" eb="8">
      <t>ジョウキゴウケイ</t>
    </rPh>
    <rPh sb="11" eb="13">
      <t>シハラ</t>
    </rPh>
    <rPh sb="13" eb="16">
      <t>ウチワケショ</t>
    </rPh>
    <rPh sb="24" eb="26">
      <t>ネンジ</t>
    </rPh>
    <rPh sb="26" eb="28">
      <t>ゴウケイ</t>
    </rPh>
    <rPh sb="28" eb="29">
      <t>ガク</t>
    </rPh>
    <rPh sb="32" eb="34">
      <t>ドウガク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</si>
</sst>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台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2" xfId="1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>
      <alignment vertical="center"/>
    </xf>
    <xf numFmtId="38" fontId="7" fillId="0" borderId="3" xfId="1" applyFont="1" applyBorder="1">
      <alignment vertical="center"/>
    </xf>
    <xf numFmtId="38" fontId="7" fillId="0" borderId="1" xfId="1" applyFont="1" applyBorder="1">
      <alignment vertical="center"/>
    </xf>
    <xf numFmtId="38" fontId="7" fillId="2" borderId="3" xfId="1" applyFont="1" applyFill="1" applyBorder="1">
      <alignment vertical="center"/>
    </xf>
    <xf numFmtId="176" fontId="7" fillId="2" borderId="3" xfId="0" applyNumberFormat="1" applyFont="1" applyFill="1" applyBorder="1">
      <alignment vertical="center"/>
    </xf>
    <xf numFmtId="0" fontId="5" fillId="0" borderId="6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8" fontId="0" fillId="0" borderId="0" xfId="1" applyFont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 wrapText="1"/>
    </xf>
    <xf numFmtId="176" fontId="7" fillId="0" borderId="3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6" fontId="5" fillId="2" borderId="4" xfId="0" applyNumberFormat="1" applyFont="1" applyFill="1" applyBorder="1" applyAlignment="1">
      <alignment horizontal="right" vertical="center" wrapText="1"/>
    </xf>
    <xf numFmtId="176" fontId="5" fillId="0" borderId="6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177" fontId="0" fillId="0" borderId="6" xfId="1" applyNumberFormat="1" applyFont="1" applyBorder="1" applyAlignment="1">
      <alignment vertical="center"/>
    </xf>
    <xf numFmtId="177" fontId="7" fillId="0" borderId="3" xfId="1" applyNumberFormat="1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38" fontId="0" fillId="0" borderId="19" xfId="1" applyFont="1" applyBorder="1">
      <alignment vertical="center"/>
    </xf>
    <xf numFmtId="0" fontId="0" fillId="0" borderId="19" xfId="0" applyBorder="1">
      <alignment vertical="center"/>
    </xf>
    <xf numFmtId="38" fontId="7" fillId="0" borderId="19" xfId="1" applyFont="1" applyBorder="1">
      <alignment vertical="center"/>
    </xf>
    <xf numFmtId="0" fontId="6" fillId="0" borderId="19" xfId="0" applyFont="1" applyBorder="1">
      <alignment vertical="center"/>
    </xf>
    <xf numFmtId="38" fontId="8" fillId="0" borderId="17" xfId="1" applyFont="1" applyBorder="1">
      <alignment vertical="center"/>
    </xf>
    <xf numFmtId="0" fontId="6" fillId="0" borderId="18" xfId="0" applyFont="1" applyBorder="1">
      <alignment vertical="center"/>
    </xf>
    <xf numFmtId="38" fontId="0" fillId="0" borderId="6" xfId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38" fontId="9" fillId="2" borderId="6" xfId="1" applyFont="1" applyFill="1" applyBorder="1">
      <alignment vertical="center"/>
    </xf>
    <xf numFmtId="176" fontId="9" fillId="0" borderId="6" xfId="0" applyNumberFormat="1" applyFont="1" applyFill="1" applyBorder="1">
      <alignment vertical="center"/>
    </xf>
    <xf numFmtId="38" fontId="7" fillId="0" borderId="6" xfId="1" applyFont="1" applyBorder="1">
      <alignment vertical="center"/>
    </xf>
    <xf numFmtId="0" fontId="6" fillId="0" borderId="6" xfId="0" applyFont="1" applyBorder="1" applyAlignment="1">
      <alignment vertical="center" wrapText="1"/>
    </xf>
    <xf numFmtId="38" fontId="9" fillId="2" borderId="23" xfId="1" applyFont="1" applyFill="1" applyBorder="1">
      <alignment vertical="center"/>
    </xf>
    <xf numFmtId="176" fontId="9" fillId="0" borderId="23" xfId="0" applyNumberFormat="1" applyFont="1" applyFill="1" applyBorder="1">
      <alignment vertical="center"/>
    </xf>
    <xf numFmtId="38" fontId="7" fillId="0" borderId="23" xfId="1" applyFont="1" applyBorder="1">
      <alignment vertical="center"/>
    </xf>
    <xf numFmtId="176" fontId="5" fillId="0" borderId="2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6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4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8" fontId="0" fillId="0" borderId="24" xfId="1" applyFont="1" applyBorder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268940</xdr:colOff>
      <xdr:row>1</xdr:row>
      <xdr:rowOff>53786</xdr:rowOff>
    </xdr:from>
    <xdr:to>
      <xdr:col>6</xdr:col>
      <xdr:colOff>2214281</xdr:colOff>
      <xdr:row>5</xdr:row>
      <xdr:rowOff>143433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0FDA844-86AE-4C77-9988-7FAA79C2D744}"/>
            </a:ext>
          </a:extLst>
        </xdr:cNvPr>
        <xdr:cNvSpPr/>
      </xdr:nvSpPr>
      <xdr:spPr>
        <a:xfrm>
          <a:off x="5002305" y="385480"/>
          <a:ext cx="1945341" cy="1021977"/>
        </a:xfrm>
        <a:prstGeom prst="wedgeRectCallout">
          <a:avLst>
            <a:gd name="adj1" fmla="val 30879"/>
            <a:gd name="adj2" fmla="val 171361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「備考欄」に単価・金額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の適用及び根拠を記載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のこと。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DA9C-899A-4027-A860-EE952F7E27B6}">
  <dimension ref="A1:I25"/>
  <sheetViews>
    <sheetView tabSelected="1" zoomScaleNormal="100" workbookViewId="0">
      <selection activeCell="K6" sqref="K6"/>
    </sheetView>
  </sheetViews>
  <sheetFormatPr defaultRowHeight="18" x14ac:dyDescent="0.55000000000000004"/>
  <cols>
    <col min="1" max="1" width="6.08203125" customWidth="1"/>
    <col min="2" max="2" width="13.6640625" customWidth="1"/>
    <col min="3" max="3" width="8.83203125" style="1"/>
    <col min="4" max="4" width="8.83203125" customWidth="1"/>
    <col min="5" max="6" width="12.33203125" style="1" customWidth="1"/>
    <col min="7" max="7" width="30.4140625" customWidth="1"/>
  </cols>
  <sheetData>
    <row r="1" spans="1:9" ht="26.5" x14ac:dyDescent="0.55000000000000004">
      <c r="A1" s="90" t="s">
        <v>48</v>
      </c>
      <c r="B1" s="91"/>
      <c r="G1" s="13" t="s">
        <v>17</v>
      </c>
    </row>
    <row r="2" spans="1:9" ht="18.649999999999999" customHeight="1" x14ac:dyDescent="0.55000000000000004">
      <c r="A2" s="68" t="s">
        <v>25</v>
      </c>
      <c r="B2" s="69"/>
      <c r="C2" s="69"/>
      <c r="D2" s="69"/>
      <c r="E2" s="69"/>
      <c r="F2" s="69"/>
      <c r="G2" s="69"/>
    </row>
    <row r="3" spans="1:9" ht="18.25" customHeight="1" x14ac:dyDescent="0.55000000000000004">
      <c r="A3" s="15" t="s">
        <v>18</v>
      </c>
      <c r="B3" s="14"/>
      <c r="C3" s="14"/>
      <c r="D3" s="14"/>
      <c r="E3" s="14"/>
      <c r="F3" s="14"/>
      <c r="G3" s="14"/>
    </row>
    <row r="4" spans="1:9" ht="18.25" customHeight="1" x14ac:dyDescent="0.55000000000000004">
      <c r="F4" t="s">
        <v>20</v>
      </c>
      <c r="I4" s="1"/>
    </row>
    <row r="5" spans="1:9" ht="18.25" customHeight="1" x14ac:dyDescent="0.55000000000000004">
      <c r="F5" t="s">
        <v>21</v>
      </c>
      <c r="G5" s="16" t="s">
        <v>22</v>
      </c>
    </row>
    <row r="6" spans="1:9" ht="28.75" customHeight="1" x14ac:dyDescent="0.55000000000000004">
      <c r="A6" s="92" t="s">
        <v>19</v>
      </c>
      <c r="B6" s="92"/>
      <c r="C6" s="92"/>
      <c r="D6" s="92"/>
      <c r="E6" s="92"/>
      <c r="F6" s="92"/>
      <c r="G6" s="92"/>
    </row>
    <row r="7" spans="1:9" ht="36" x14ac:dyDescent="0.55000000000000004">
      <c r="A7" s="70" t="s">
        <v>5</v>
      </c>
      <c r="B7" s="70"/>
      <c r="C7" s="3" t="s">
        <v>6</v>
      </c>
      <c r="D7" s="3" t="s">
        <v>7</v>
      </c>
      <c r="E7" s="3" t="s">
        <v>24</v>
      </c>
      <c r="F7" s="3" t="s">
        <v>23</v>
      </c>
      <c r="G7" s="3" t="s">
        <v>8</v>
      </c>
    </row>
    <row r="8" spans="1:9" ht="24.65" customHeight="1" x14ac:dyDescent="0.55000000000000004">
      <c r="A8" s="74" t="s">
        <v>0</v>
      </c>
      <c r="B8" s="75"/>
      <c r="C8" s="10">
        <v>15000</v>
      </c>
      <c r="D8" s="11">
        <v>215</v>
      </c>
      <c r="E8" s="8">
        <f>C8*D8</f>
        <v>3225000</v>
      </c>
      <c r="F8" s="8">
        <f>E8*1.1</f>
        <v>3547500.0000000005</v>
      </c>
      <c r="G8" s="93" t="s">
        <v>12</v>
      </c>
    </row>
    <row r="9" spans="1:9" ht="70.25" customHeight="1" x14ac:dyDescent="0.55000000000000004">
      <c r="A9" s="76"/>
      <c r="B9" s="77"/>
      <c r="C9" s="80" t="s">
        <v>4</v>
      </c>
      <c r="D9" s="12" t="s">
        <v>11</v>
      </c>
      <c r="E9" s="71"/>
      <c r="F9" s="71"/>
      <c r="G9" s="94"/>
    </row>
    <row r="10" spans="1:9" ht="24" customHeight="1" x14ac:dyDescent="0.55000000000000004">
      <c r="A10" s="78"/>
      <c r="B10" s="79"/>
      <c r="C10" s="81"/>
      <c r="D10" s="27">
        <v>226</v>
      </c>
      <c r="E10" s="82"/>
      <c r="F10" s="82"/>
      <c r="G10" s="95"/>
    </row>
    <row r="11" spans="1:9" ht="24" customHeight="1" x14ac:dyDescent="0.55000000000000004">
      <c r="A11" s="85" t="s">
        <v>50</v>
      </c>
      <c r="B11" s="86"/>
      <c r="C11" s="20" t="s">
        <v>53</v>
      </c>
      <c r="D11" s="28" t="s">
        <v>53</v>
      </c>
      <c r="E11" s="41">
        <v>-500000</v>
      </c>
      <c r="F11" s="42">
        <f>E11*1.1</f>
        <v>-550000</v>
      </c>
      <c r="G11" s="21" t="s">
        <v>51</v>
      </c>
    </row>
    <row r="12" spans="1:9" ht="25" customHeight="1" x14ac:dyDescent="0.55000000000000004">
      <c r="A12" s="103" t="s">
        <v>52</v>
      </c>
      <c r="B12" s="83" t="s">
        <v>1</v>
      </c>
      <c r="C12" s="10">
        <v>2000</v>
      </c>
      <c r="D12" s="18">
        <f>+D8</f>
        <v>215</v>
      </c>
      <c r="E12" s="8">
        <f>C12*D12</f>
        <v>430000</v>
      </c>
      <c r="F12" s="8">
        <f>E12*1.1</f>
        <v>473000.00000000006</v>
      </c>
      <c r="G12" s="106" t="s">
        <v>13</v>
      </c>
    </row>
    <row r="13" spans="1:9" ht="48" customHeight="1" x14ac:dyDescent="0.55000000000000004">
      <c r="A13" s="104"/>
      <c r="B13" s="84"/>
      <c r="C13" s="80" t="s">
        <v>9</v>
      </c>
      <c r="D13" s="12" t="s">
        <v>11</v>
      </c>
      <c r="E13" s="71"/>
      <c r="F13" s="71"/>
      <c r="G13" s="101"/>
      <c r="H13" s="2"/>
    </row>
    <row r="14" spans="1:9" ht="19.25" customHeight="1" x14ac:dyDescent="0.55000000000000004">
      <c r="A14" s="104"/>
      <c r="B14" s="84"/>
      <c r="C14" s="80"/>
      <c r="D14" s="17">
        <f>+D10</f>
        <v>226</v>
      </c>
      <c r="E14" s="71"/>
      <c r="F14" s="71"/>
      <c r="G14" s="101"/>
      <c r="H14" s="2"/>
    </row>
    <row r="15" spans="1:9" ht="27" customHeight="1" x14ac:dyDescent="0.55000000000000004">
      <c r="A15" s="104"/>
      <c r="B15" s="96" t="s">
        <v>14</v>
      </c>
      <c r="C15" s="62">
        <v>4000</v>
      </c>
      <c r="D15" s="63">
        <f>+D12</f>
        <v>215</v>
      </c>
      <c r="E15" s="64">
        <f>C15*D15</f>
        <v>860000</v>
      </c>
      <c r="F15" s="64">
        <f>E15*1.1</f>
        <v>946000.00000000012</v>
      </c>
      <c r="G15" s="100" t="s">
        <v>58</v>
      </c>
    </row>
    <row r="16" spans="1:9" ht="48" customHeight="1" x14ac:dyDescent="0.55000000000000004">
      <c r="A16" s="104"/>
      <c r="B16" s="97"/>
      <c r="C16" s="80" t="s">
        <v>9</v>
      </c>
      <c r="D16" s="12" t="s">
        <v>11</v>
      </c>
      <c r="E16" s="71"/>
      <c r="F16" s="71"/>
      <c r="G16" s="101"/>
    </row>
    <row r="17" spans="1:7" ht="20" customHeight="1" x14ac:dyDescent="0.55000000000000004">
      <c r="A17" s="104"/>
      <c r="B17" s="98"/>
      <c r="C17" s="99"/>
      <c r="D17" s="65">
        <f>+D14</f>
        <v>226</v>
      </c>
      <c r="E17" s="72"/>
      <c r="F17" s="72"/>
      <c r="G17" s="102"/>
    </row>
    <row r="18" spans="1:7" ht="33.65" customHeight="1" x14ac:dyDescent="0.55000000000000004">
      <c r="A18" s="104"/>
      <c r="B18" s="57" t="s">
        <v>59</v>
      </c>
      <c r="C18" s="58">
        <v>500</v>
      </c>
      <c r="D18" s="59">
        <f>+D15</f>
        <v>215</v>
      </c>
      <c r="E18" s="60">
        <f>C18*D18</f>
        <v>107500</v>
      </c>
      <c r="F18" s="60">
        <f>E18*1.1</f>
        <v>118250.00000000001</v>
      </c>
      <c r="G18" s="61" t="s">
        <v>15</v>
      </c>
    </row>
    <row r="19" spans="1:7" ht="25" customHeight="1" x14ac:dyDescent="0.55000000000000004">
      <c r="A19" s="104"/>
      <c r="B19" s="6" t="s">
        <v>2</v>
      </c>
      <c r="C19" s="4"/>
      <c r="D19" s="5"/>
      <c r="E19" s="9">
        <f>E12+E15+E18</f>
        <v>1397500</v>
      </c>
      <c r="F19" s="9">
        <f>F12+F15+F18</f>
        <v>1537250.0000000002</v>
      </c>
      <c r="G19" s="7" t="s">
        <v>61</v>
      </c>
    </row>
    <row r="20" spans="1:7" ht="25" customHeight="1" x14ac:dyDescent="0.55000000000000004">
      <c r="A20" s="105"/>
      <c r="B20" s="6" t="s">
        <v>3</v>
      </c>
      <c r="C20" s="4"/>
      <c r="D20" s="5"/>
      <c r="E20" s="9">
        <f>+E19*36</f>
        <v>50310000</v>
      </c>
      <c r="F20" s="9">
        <f>+F19*36</f>
        <v>55341000.000000007</v>
      </c>
      <c r="G20" s="7" t="s">
        <v>16</v>
      </c>
    </row>
    <row r="21" spans="1:7" s="29" customFormat="1" ht="11.4" customHeight="1" thickBot="1" x14ac:dyDescent="0.6">
      <c r="A21" s="44"/>
      <c r="B21" s="45"/>
      <c r="C21" s="46"/>
      <c r="D21" s="47"/>
      <c r="E21" s="48"/>
      <c r="F21" s="48"/>
      <c r="G21" s="49"/>
    </row>
    <row r="22" spans="1:7" ht="25" customHeight="1" thickBot="1" x14ac:dyDescent="0.6">
      <c r="A22" s="87" t="s">
        <v>10</v>
      </c>
      <c r="B22" s="88"/>
      <c r="C22" s="88"/>
      <c r="D22" s="89"/>
      <c r="E22" s="50">
        <f>+E8+E11+E20</f>
        <v>53035000</v>
      </c>
      <c r="F22" s="50">
        <f>+F8+F11+F20</f>
        <v>58338500.000000007</v>
      </c>
      <c r="G22" s="51" t="s">
        <v>54</v>
      </c>
    </row>
    <row r="23" spans="1:7" ht="26.4" customHeight="1" x14ac:dyDescent="0.55000000000000004">
      <c r="A23" t="s">
        <v>71</v>
      </c>
    </row>
    <row r="24" spans="1:7" ht="58.25" customHeight="1" x14ac:dyDescent="0.55000000000000004">
      <c r="A24" s="73" t="s">
        <v>60</v>
      </c>
      <c r="B24" s="73"/>
      <c r="C24" s="73"/>
      <c r="D24" s="73"/>
      <c r="E24" s="73"/>
      <c r="F24" s="73"/>
      <c r="G24" s="73"/>
    </row>
    <row r="25" spans="1:7" ht="65.400000000000006" customHeight="1" x14ac:dyDescent="0.55000000000000004">
      <c r="A25" s="66" t="s">
        <v>70</v>
      </c>
      <c r="B25" s="67"/>
      <c r="C25" s="67"/>
      <c r="D25" s="67"/>
      <c r="E25" s="67"/>
      <c r="F25" s="67"/>
      <c r="G25" s="67"/>
    </row>
  </sheetData>
  <mergeCells count="24">
    <mergeCell ref="A1:B1"/>
    <mergeCell ref="E13:E14"/>
    <mergeCell ref="A6:G6"/>
    <mergeCell ref="G8:G10"/>
    <mergeCell ref="B15:B17"/>
    <mergeCell ref="C16:C17"/>
    <mergeCell ref="E16:E17"/>
    <mergeCell ref="G15:G17"/>
    <mergeCell ref="F9:F10"/>
    <mergeCell ref="A12:A20"/>
    <mergeCell ref="G12:G14"/>
    <mergeCell ref="A25:G25"/>
    <mergeCell ref="A2:G2"/>
    <mergeCell ref="A7:B7"/>
    <mergeCell ref="F16:F17"/>
    <mergeCell ref="F13:F14"/>
    <mergeCell ref="A24:G24"/>
    <mergeCell ref="A8:B10"/>
    <mergeCell ref="C9:C10"/>
    <mergeCell ref="E9:E10"/>
    <mergeCell ref="B12:B14"/>
    <mergeCell ref="C13:C14"/>
    <mergeCell ref="A11:B11"/>
    <mergeCell ref="A22:D22"/>
  </mergeCells>
  <phoneticPr fontId="2"/>
  <printOptions horizontalCentered="1"/>
  <pageMargins left="0.43307086614173229" right="0.31496062992125984" top="0.43" bottom="0.24" header="0.3" footer="0.19685039370078741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AB62-67AF-49D3-A42F-B7D37BF8CDD3}">
  <dimension ref="A1:I25"/>
  <sheetViews>
    <sheetView zoomScaleNormal="100" workbookViewId="0">
      <selection activeCell="A24" sqref="A24:G24"/>
    </sheetView>
  </sheetViews>
  <sheetFormatPr defaultRowHeight="18" x14ac:dyDescent="0.55000000000000004"/>
  <cols>
    <col min="1" max="1" width="6.08203125" customWidth="1"/>
    <col min="2" max="2" width="13.6640625" customWidth="1"/>
    <col min="3" max="3" width="8.83203125" style="1"/>
    <col min="4" max="4" width="8.83203125" customWidth="1"/>
    <col min="5" max="6" width="12.33203125" style="1" customWidth="1"/>
    <col min="7" max="7" width="30.4140625" customWidth="1"/>
  </cols>
  <sheetData>
    <row r="1" spans="1:9" ht="26.5" x14ac:dyDescent="0.55000000000000004">
      <c r="A1" s="90" t="s">
        <v>48</v>
      </c>
      <c r="B1" s="91"/>
      <c r="G1" s="13" t="s">
        <v>17</v>
      </c>
    </row>
    <row r="2" spans="1:9" ht="18.649999999999999" customHeight="1" x14ac:dyDescent="0.55000000000000004">
      <c r="A2" s="68" t="s">
        <v>25</v>
      </c>
      <c r="B2" s="69"/>
      <c r="C2" s="69"/>
      <c r="D2" s="69"/>
      <c r="E2" s="69"/>
      <c r="F2" s="69"/>
      <c r="G2" s="69"/>
    </row>
    <row r="3" spans="1:9" ht="18.25" customHeight="1" x14ac:dyDescent="0.55000000000000004">
      <c r="A3" s="15" t="s">
        <v>18</v>
      </c>
      <c r="B3" s="54"/>
      <c r="C3" s="54"/>
      <c r="D3" s="54"/>
      <c r="E3" s="54"/>
      <c r="F3" s="54"/>
      <c r="G3" s="54"/>
    </row>
    <row r="4" spans="1:9" ht="18.25" customHeight="1" x14ac:dyDescent="0.55000000000000004">
      <c r="F4" t="s">
        <v>20</v>
      </c>
      <c r="I4" s="1"/>
    </row>
    <row r="5" spans="1:9" ht="18.25" customHeight="1" x14ac:dyDescent="0.55000000000000004">
      <c r="F5" t="s">
        <v>21</v>
      </c>
      <c r="G5" s="16" t="s">
        <v>22</v>
      </c>
    </row>
    <row r="6" spans="1:9" ht="28.75" customHeight="1" x14ac:dyDescent="0.55000000000000004">
      <c r="A6" s="92" t="s">
        <v>19</v>
      </c>
      <c r="B6" s="92"/>
      <c r="C6" s="92"/>
      <c r="D6" s="92"/>
      <c r="E6" s="92"/>
      <c r="F6" s="92"/>
      <c r="G6" s="92"/>
    </row>
    <row r="7" spans="1:9" ht="36" x14ac:dyDescent="0.55000000000000004">
      <c r="A7" s="70" t="s">
        <v>5</v>
      </c>
      <c r="B7" s="70"/>
      <c r="C7" s="3" t="s">
        <v>6</v>
      </c>
      <c r="D7" s="3" t="s">
        <v>7</v>
      </c>
      <c r="E7" s="3" t="s">
        <v>24</v>
      </c>
      <c r="F7" s="3" t="s">
        <v>23</v>
      </c>
      <c r="G7" s="3" t="s">
        <v>8</v>
      </c>
    </row>
    <row r="8" spans="1:9" ht="24.65" customHeight="1" x14ac:dyDescent="0.55000000000000004">
      <c r="A8" s="74" t="s">
        <v>0</v>
      </c>
      <c r="B8" s="75"/>
      <c r="C8" s="10"/>
      <c r="D8" s="11"/>
      <c r="E8" s="8">
        <f>C8*D8</f>
        <v>0</v>
      </c>
      <c r="F8" s="8">
        <f>E8*1.1</f>
        <v>0</v>
      </c>
      <c r="G8" s="93"/>
    </row>
    <row r="9" spans="1:9" ht="70.25" customHeight="1" x14ac:dyDescent="0.55000000000000004">
      <c r="A9" s="76"/>
      <c r="B9" s="77"/>
      <c r="C9" s="80" t="s">
        <v>4</v>
      </c>
      <c r="D9" s="12" t="s">
        <v>11</v>
      </c>
      <c r="E9" s="71"/>
      <c r="F9" s="71"/>
      <c r="G9" s="94"/>
    </row>
    <row r="10" spans="1:9" ht="24" customHeight="1" x14ac:dyDescent="0.55000000000000004">
      <c r="A10" s="78"/>
      <c r="B10" s="79"/>
      <c r="C10" s="81"/>
      <c r="D10" s="27"/>
      <c r="E10" s="82"/>
      <c r="F10" s="82"/>
      <c r="G10" s="95"/>
    </row>
    <row r="11" spans="1:9" ht="24" customHeight="1" x14ac:dyDescent="0.55000000000000004">
      <c r="A11" s="85" t="s">
        <v>50</v>
      </c>
      <c r="B11" s="86"/>
      <c r="C11" s="52" t="s">
        <v>53</v>
      </c>
      <c r="D11" s="28" t="s">
        <v>53</v>
      </c>
      <c r="E11" s="41"/>
      <c r="F11" s="42">
        <f>E11*1.1</f>
        <v>0</v>
      </c>
      <c r="G11" s="53"/>
    </row>
    <row r="12" spans="1:9" ht="25" customHeight="1" x14ac:dyDescent="0.55000000000000004">
      <c r="A12" s="103" t="s">
        <v>52</v>
      </c>
      <c r="B12" s="83" t="s">
        <v>1</v>
      </c>
      <c r="C12" s="10"/>
      <c r="D12" s="18">
        <f>+D8</f>
        <v>0</v>
      </c>
      <c r="E12" s="8">
        <f>C12*D12</f>
        <v>0</v>
      </c>
      <c r="F12" s="8">
        <f>E12*1.1</f>
        <v>0</v>
      </c>
      <c r="G12" s="106"/>
    </row>
    <row r="13" spans="1:9" ht="48" customHeight="1" x14ac:dyDescent="0.55000000000000004">
      <c r="A13" s="104"/>
      <c r="B13" s="84"/>
      <c r="C13" s="80" t="s">
        <v>9</v>
      </c>
      <c r="D13" s="12" t="s">
        <v>11</v>
      </c>
      <c r="E13" s="71"/>
      <c r="F13" s="71"/>
      <c r="G13" s="101"/>
      <c r="H13" s="2"/>
    </row>
    <row r="14" spans="1:9" ht="19.25" customHeight="1" x14ac:dyDescent="0.55000000000000004">
      <c r="A14" s="104"/>
      <c r="B14" s="84"/>
      <c r="C14" s="80"/>
      <c r="D14" s="17">
        <f>+D10</f>
        <v>0</v>
      </c>
      <c r="E14" s="71"/>
      <c r="F14" s="71"/>
      <c r="G14" s="101"/>
      <c r="H14" s="2"/>
    </row>
    <row r="15" spans="1:9" ht="27" customHeight="1" x14ac:dyDescent="0.55000000000000004">
      <c r="A15" s="104"/>
      <c r="B15" s="96" t="s">
        <v>14</v>
      </c>
      <c r="C15" s="62"/>
      <c r="D15" s="63">
        <f>+D12</f>
        <v>0</v>
      </c>
      <c r="E15" s="64">
        <f>C15*D15</f>
        <v>0</v>
      </c>
      <c r="F15" s="64">
        <f>E15*1.1</f>
        <v>0</v>
      </c>
      <c r="G15" s="100"/>
    </row>
    <row r="16" spans="1:9" ht="48" customHeight="1" x14ac:dyDescent="0.55000000000000004">
      <c r="A16" s="104"/>
      <c r="B16" s="97"/>
      <c r="C16" s="80" t="s">
        <v>9</v>
      </c>
      <c r="D16" s="12" t="s">
        <v>11</v>
      </c>
      <c r="E16" s="71"/>
      <c r="F16" s="71"/>
      <c r="G16" s="101"/>
    </row>
    <row r="17" spans="1:7" ht="20" customHeight="1" x14ac:dyDescent="0.55000000000000004">
      <c r="A17" s="104"/>
      <c r="B17" s="98"/>
      <c r="C17" s="99"/>
      <c r="D17" s="65">
        <f>+D14</f>
        <v>0</v>
      </c>
      <c r="E17" s="72"/>
      <c r="F17" s="72"/>
      <c r="G17" s="102"/>
    </row>
    <row r="18" spans="1:7" ht="33.65" customHeight="1" x14ac:dyDescent="0.55000000000000004">
      <c r="A18" s="104"/>
      <c r="B18" s="57" t="s">
        <v>59</v>
      </c>
      <c r="C18" s="58"/>
      <c r="D18" s="59">
        <f>+D15</f>
        <v>0</v>
      </c>
      <c r="E18" s="60">
        <f>C18*D18</f>
        <v>0</v>
      </c>
      <c r="F18" s="60">
        <f>E18*1.1</f>
        <v>0</v>
      </c>
      <c r="G18" s="61"/>
    </row>
    <row r="19" spans="1:7" ht="25" customHeight="1" x14ac:dyDescent="0.55000000000000004">
      <c r="A19" s="104"/>
      <c r="B19" s="55" t="s">
        <v>2</v>
      </c>
      <c r="C19" s="4"/>
      <c r="D19" s="5"/>
      <c r="E19" s="9">
        <f>E12+E15+E18</f>
        <v>0</v>
      </c>
      <c r="F19" s="9">
        <f>F12+F15+F18</f>
        <v>0</v>
      </c>
      <c r="G19" s="7" t="s">
        <v>57</v>
      </c>
    </row>
    <row r="20" spans="1:7" ht="25" customHeight="1" x14ac:dyDescent="0.55000000000000004">
      <c r="A20" s="105"/>
      <c r="B20" s="55" t="s">
        <v>3</v>
      </c>
      <c r="C20" s="4"/>
      <c r="D20" s="5"/>
      <c r="E20" s="9">
        <f>+E19*36</f>
        <v>0</v>
      </c>
      <c r="F20" s="9">
        <f>+F19*36</f>
        <v>0</v>
      </c>
      <c r="G20" s="7" t="s">
        <v>16</v>
      </c>
    </row>
    <row r="21" spans="1:7" s="29" customFormat="1" ht="11.4" customHeight="1" thickBot="1" x14ac:dyDescent="0.6">
      <c r="A21" s="44"/>
      <c r="B21" s="45"/>
      <c r="C21" s="46"/>
      <c r="D21" s="47"/>
      <c r="E21" s="48"/>
      <c r="F21" s="48"/>
      <c r="G21" s="49"/>
    </row>
    <row r="22" spans="1:7" ht="25" customHeight="1" thickBot="1" x14ac:dyDescent="0.6">
      <c r="A22" s="87" t="s">
        <v>10</v>
      </c>
      <c r="B22" s="88"/>
      <c r="C22" s="88"/>
      <c r="D22" s="89"/>
      <c r="E22" s="50">
        <f>+E8+E11+E20</f>
        <v>0</v>
      </c>
      <c r="F22" s="50">
        <f>+F8+F11+F20</f>
        <v>0</v>
      </c>
      <c r="G22" s="51" t="s">
        <v>54</v>
      </c>
    </row>
    <row r="23" spans="1:7" ht="26.4" customHeight="1" x14ac:dyDescent="0.55000000000000004">
      <c r="A23" t="s">
        <v>71</v>
      </c>
    </row>
    <row r="24" spans="1:7" ht="58.25" customHeight="1" x14ac:dyDescent="0.55000000000000004">
      <c r="A24" s="73" t="s">
        <v>60</v>
      </c>
      <c r="B24" s="73"/>
      <c r="C24" s="73"/>
      <c r="D24" s="73"/>
      <c r="E24" s="73"/>
      <c r="F24" s="73"/>
      <c r="G24" s="73"/>
    </row>
    <row r="25" spans="1:7" ht="60.65" customHeight="1" x14ac:dyDescent="0.55000000000000004">
      <c r="A25" s="66" t="s">
        <v>69</v>
      </c>
      <c r="B25" s="67"/>
      <c r="C25" s="67"/>
      <c r="D25" s="67"/>
      <c r="E25" s="67"/>
      <c r="F25" s="67"/>
      <c r="G25" s="67"/>
    </row>
  </sheetData>
  <mergeCells count="24">
    <mergeCell ref="A22:D22"/>
    <mergeCell ref="A24:G24"/>
    <mergeCell ref="A25:G25"/>
    <mergeCell ref="A11:B11"/>
    <mergeCell ref="A12:A20"/>
    <mergeCell ref="B12:B14"/>
    <mergeCell ref="G12:G14"/>
    <mergeCell ref="C13:C14"/>
    <mergeCell ref="E13:E14"/>
    <mergeCell ref="F13:F14"/>
    <mergeCell ref="B15:B17"/>
    <mergeCell ref="G15:G17"/>
    <mergeCell ref="C16:C17"/>
    <mergeCell ref="E16:E17"/>
    <mergeCell ref="F16:F17"/>
    <mergeCell ref="A1:B1"/>
    <mergeCell ref="A2:G2"/>
    <mergeCell ref="A6:G6"/>
    <mergeCell ref="A7:B7"/>
    <mergeCell ref="A8:B10"/>
    <mergeCell ref="G8:G10"/>
    <mergeCell ref="C9:C10"/>
    <mergeCell ref="E9:E10"/>
    <mergeCell ref="F9:F10"/>
  </mergeCells>
  <phoneticPr fontId="2"/>
  <printOptions horizontalCentered="1"/>
  <pageMargins left="0.43307086614173229" right="0.31496062992125984" top="0.43" bottom="0.24" header="0.3" footer="0.19685039370078741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FC24A-CB30-44D9-B50B-E723EB9C3D80}">
  <dimension ref="A1:D47"/>
  <sheetViews>
    <sheetView zoomScaleNormal="100" workbookViewId="0">
      <selection activeCell="G8" sqref="G8"/>
    </sheetView>
  </sheetViews>
  <sheetFormatPr defaultRowHeight="18" x14ac:dyDescent="0.55000000000000004"/>
  <cols>
    <col min="2" max="2" width="21.33203125" customWidth="1"/>
    <col min="3" max="3" width="19.4140625" customWidth="1"/>
    <col min="4" max="4" width="22.9140625" customWidth="1"/>
  </cols>
  <sheetData>
    <row r="1" spans="1:4" ht="26.5" x14ac:dyDescent="0.55000000000000004">
      <c r="A1" s="90" t="s">
        <v>49</v>
      </c>
      <c r="B1" s="91"/>
    </row>
    <row r="2" spans="1:4" ht="6" customHeight="1" x14ac:dyDescent="0.55000000000000004"/>
    <row r="3" spans="1:4" ht="22.5" x14ac:dyDescent="0.55000000000000004">
      <c r="A3" s="107" t="s">
        <v>38</v>
      </c>
      <c r="B3" s="108"/>
      <c r="C3" s="108"/>
      <c r="D3" s="109"/>
    </row>
    <row r="4" spans="1:4" ht="12.65" customHeight="1" x14ac:dyDescent="0.55000000000000004"/>
    <row r="5" spans="1:4" x14ac:dyDescent="0.55000000000000004">
      <c r="A5" t="s">
        <v>26</v>
      </c>
    </row>
    <row r="6" spans="1:4" ht="36.65" customHeight="1" x14ac:dyDescent="0.55000000000000004">
      <c r="A6" s="19" t="s">
        <v>27</v>
      </c>
      <c r="B6" s="3" t="s">
        <v>62</v>
      </c>
      <c r="C6" s="3" t="s">
        <v>63</v>
      </c>
      <c r="D6" s="19" t="s">
        <v>8</v>
      </c>
    </row>
    <row r="7" spans="1:4" ht="35.4" customHeight="1" x14ac:dyDescent="0.55000000000000004">
      <c r="A7" s="22" t="s">
        <v>29</v>
      </c>
      <c r="B7" s="22"/>
      <c r="C7" s="22">
        <f>B7*1.1</f>
        <v>0</v>
      </c>
      <c r="D7" s="43" t="s">
        <v>68</v>
      </c>
    </row>
    <row r="8" spans="1:4" x14ac:dyDescent="0.55000000000000004">
      <c r="A8" s="22" t="s">
        <v>30</v>
      </c>
      <c r="B8" s="22"/>
      <c r="C8" s="22">
        <f t="shared" ref="C8:C14" si="0">B8*1.1</f>
        <v>0</v>
      </c>
      <c r="D8" s="22" t="s">
        <v>64</v>
      </c>
    </row>
    <row r="9" spans="1:4" x14ac:dyDescent="0.55000000000000004">
      <c r="A9" s="22" t="s">
        <v>31</v>
      </c>
      <c r="B9" s="22"/>
      <c r="C9" s="22">
        <f t="shared" si="0"/>
        <v>0</v>
      </c>
      <c r="D9" s="22" t="s">
        <v>64</v>
      </c>
    </row>
    <row r="10" spans="1:4" x14ac:dyDescent="0.55000000000000004">
      <c r="A10" s="22" t="s">
        <v>32</v>
      </c>
      <c r="B10" s="22"/>
      <c r="C10" s="22">
        <f t="shared" si="0"/>
        <v>0</v>
      </c>
      <c r="D10" s="22" t="s">
        <v>64</v>
      </c>
    </row>
    <row r="11" spans="1:4" x14ac:dyDescent="0.55000000000000004">
      <c r="A11" s="22" t="s">
        <v>33</v>
      </c>
      <c r="B11" s="22"/>
      <c r="C11" s="22">
        <f t="shared" si="0"/>
        <v>0</v>
      </c>
      <c r="D11" s="22" t="s">
        <v>64</v>
      </c>
    </row>
    <row r="12" spans="1:4" x14ac:dyDescent="0.55000000000000004">
      <c r="A12" s="22" t="s">
        <v>34</v>
      </c>
      <c r="B12" s="22"/>
      <c r="C12" s="22">
        <f t="shared" si="0"/>
        <v>0</v>
      </c>
      <c r="D12" s="22" t="s">
        <v>64</v>
      </c>
    </row>
    <row r="13" spans="1:4" x14ac:dyDescent="0.55000000000000004">
      <c r="A13" s="22" t="s">
        <v>35</v>
      </c>
      <c r="B13" s="22"/>
      <c r="C13" s="22">
        <f t="shared" si="0"/>
        <v>0</v>
      </c>
      <c r="D13" s="22" t="s">
        <v>64</v>
      </c>
    </row>
    <row r="14" spans="1:4" ht="18.5" thickBot="1" x14ac:dyDescent="0.6">
      <c r="A14" s="23" t="s">
        <v>36</v>
      </c>
      <c r="B14" s="23"/>
      <c r="C14" s="23">
        <f t="shared" si="0"/>
        <v>0</v>
      </c>
      <c r="D14" s="22" t="s">
        <v>64</v>
      </c>
    </row>
    <row r="15" spans="1:4" ht="18.5" thickBot="1" x14ac:dyDescent="0.6">
      <c r="A15" s="24" t="s">
        <v>37</v>
      </c>
      <c r="B15" s="25">
        <f>SUM(B7:B14)</f>
        <v>0</v>
      </c>
      <c r="C15" s="25">
        <f>SUM(C7:C14)</f>
        <v>0</v>
      </c>
      <c r="D15" s="26"/>
    </row>
    <row r="17" spans="1:4" x14ac:dyDescent="0.55000000000000004">
      <c r="A17" t="s">
        <v>44</v>
      </c>
    </row>
    <row r="18" spans="1:4" ht="36" x14ac:dyDescent="0.55000000000000004">
      <c r="A18" s="19" t="s">
        <v>27</v>
      </c>
      <c r="B18" s="3" t="s">
        <v>62</v>
      </c>
      <c r="C18" s="3" t="s">
        <v>63</v>
      </c>
      <c r="D18" s="19" t="s">
        <v>8</v>
      </c>
    </row>
    <row r="19" spans="1:4" x14ac:dyDescent="0.55000000000000004">
      <c r="A19" s="22" t="s">
        <v>39</v>
      </c>
      <c r="B19" s="22"/>
      <c r="C19" s="22">
        <f t="shared" ref="C19:C30" si="1">B19*1.1</f>
        <v>0</v>
      </c>
      <c r="D19" s="22" t="s">
        <v>64</v>
      </c>
    </row>
    <row r="20" spans="1:4" x14ac:dyDescent="0.55000000000000004">
      <c r="A20" s="22" t="s">
        <v>40</v>
      </c>
      <c r="B20" s="22"/>
      <c r="C20" s="22">
        <f t="shared" si="1"/>
        <v>0</v>
      </c>
      <c r="D20" s="22" t="s">
        <v>64</v>
      </c>
    </row>
    <row r="21" spans="1:4" x14ac:dyDescent="0.55000000000000004">
      <c r="A21" s="22" t="s">
        <v>41</v>
      </c>
      <c r="B21" s="22"/>
      <c r="C21" s="22">
        <f t="shared" si="1"/>
        <v>0</v>
      </c>
      <c r="D21" s="22" t="s">
        <v>64</v>
      </c>
    </row>
    <row r="22" spans="1:4" x14ac:dyDescent="0.55000000000000004">
      <c r="A22" s="22" t="s">
        <v>28</v>
      </c>
      <c r="B22" s="22"/>
      <c r="C22" s="22">
        <f t="shared" si="1"/>
        <v>0</v>
      </c>
      <c r="D22" s="22" t="s">
        <v>64</v>
      </c>
    </row>
    <row r="23" spans="1:4" x14ac:dyDescent="0.55000000000000004">
      <c r="A23" s="22" t="s">
        <v>29</v>
      </c>
      <c r="B23" s="22"/>
      <c r="C23" s="22">
        <f t="shared" si="1"/>
        <v>0</v>
      </c>
      <c r="D23" s="22" t="s">
        <v>64</v>
      </c>
    </row>
    <row r="24" spans="1:4" x14ac:dyDescent="0.55000000000000004">
      <c r="A24" s="22" t="s">
        <v>30</v>
      </c>
      <c r="B24" s="22"/>
      <c r="C24" s="22">
        <f t="shared" si="1"/>
        <v>0</v>
      </c>
      <c r="D24" s="22" t="s">
        <v>64</v>
      </c>
    </row>
    <row r="25" spans="1:4" x14ac:dyDescent="0.55000000000000004">
      <c r="A25" s="22" t="s">
        <v>31</v>
      </c>
      <c r="B25" s="22"/>
      <c r="C25" s="22">
        <f t="shared" si="1"/>
        <v>0</v>
      </c>
      <c r="D25" s="22" t="s">
        <v>64</v>
      </c>
    </row>
    <row r="26" spans="1:4" x14ac:dyDescent="0.55000000000000004">
      <c r="A26" s="22" t="s">
        <v>32</v>
      </c>
      <c r="B26" s="22"/>
      <c r="C26" s="22">
        <f t="shared" si="1"/>
        <v>0</v>
      </c>
      <c r="D26" s="22" t="s">
        <v>64</v>
      </c>
    </row>
    <row r="27" spans="1:4" x14ac:dyDescent="0.55000000000000004">
      <c r="A27" s="22" t="s">
        <v>33</v>
      </c>
      <c r="B27" s="23"/>
      <c r="C27" s="23">
        <f t="shared" si="1"/>
        <v>0</v>
      </c>
      <c r="D27" s="22" t="s">
        <v>64</v>
      </c>
    </row>
    <row r="28" spans="1:4" x14ac:dyDescent="0.55000000000000004">
      <c r="A28" s="23" t="s">
        <v>42</v>
      </c>
      <c r="B28" s="23"/>
      <c r="C28" s="23">
        <f t="shared" si="1"/>
        <v>0</v>
      </c>
      <c r="D28" s="22" t="s">
        <v>64</v>
      </c>
    </row>
    <row r="29" spans="1:4" x14ac:dyDescent="0.55000000000000004">
      <c r="A29" s="23" t="s">
        <v>35</v>
      </c>
      <c r="B29" s="23"/>
      <c r="C29" s="23">
        <f t="shared" si="1"/>
        <v>0</v>
      </c>
      <c r="D29" s="22" t="s">
        <v>64</v>
      </c>
    </row>
    <row r="30" spans="1:4" ht="18.5" thickBot="1" x14ac:dyDescent="0.6">
      <c r="A30" s="23" t="s">
        <v>36</v>
      </c>
      <c r="B30" s="23"/>
      <c r="C30" s="23">
        <f t="shared" si="1"/>
        <v>0</v>
      </c>
      <c r="D30" s="22" t="s">
        <v>64</v>
      </c>
    </row>
    <row r="31" spans="1:4" ht="18.5" thickBot="1" x14ac:dyDescent="0.6">
      <c r="A31" s="24" t="s">
        <v>37</v>
      </c>
      <c r="B31" s="25">
        <f>SUM(B19:B30)</f>
        <v>0</v>
      </c>
      <c r="C31" s="25">
        <f>SUM(C19:C30)</f>
        <v>0</v>
      </c>
      <c r="D31" s="26"/>
    </row>
    <row r="33" spans="1:4" x14ac:dyDescent="0.55000000000000004">
      <c r="A33" t="s">
        <v>45</v>
      </c>
    </row>
    <row r="34" spans="1:4" ht="36" x14ac:dyDescent="0.55000000000000004">
      <c r="A34" s="19" t="s">
        <v>27</v>
      </c>
      <c r="B34" s="3" t="s">
        <v>62</v>
      </c>
      <c r="C34" s="3" t="s">
        <v>63</v>
      </c>
      <c r="D34" s="19" t="s">
        <v>8</v>
      </c>
    </row>
    <row r="35" spans="1:4" x14ac:dyDescent="0.55000000000000004">
      <c r="A35" s="22" t="s">
        <v>39</v>
      </c>
      <c r="B35" s="22"/>
      <c r="C35" s="22">
        <f t="shared" ref="C35:C38" si="2">B35*1.1</f>
        <v>0</v>
      </c>
      <c r="D35" s="22" t="s">
        <v>64</v>
      </c>
    </row>
    <row r="36" spans="1:4" x14ac:dyDescent="0.55000000000000004">
      <c r="A36" s="22" t="s">
        <v>40</v>
      </c>
      <c r="B36" s="22"/>
      <c r="C36" s="22">
        <f t="shared" si="2"/>
        <v>0</v>
      </c>
      <c r="D36" s="22" t="s">
        <v>64</v>
      </c>
    </row>
    <row r="37" spans="1:4" x14ac:dyDescent="0.55000000000000004">
      <c r="A37" s="22" t="s">
        <v>41</v>
      </c>
      <c r="B37" s="22"/>
      <c r="C37" s="22">
        <f t="shared" si="2"/>
        <v>0</v>
      </c>
      <c r="D37" s="22" t="s">
        <v>64</v>
      </c>
    </row>
    <row r="38" spans="1:4" ht="18.5" thickBot="1" x14ac:dyDescent="0.6">
      <c r="A38" s="22" t="s">
        <v>28</v>
      </c>
      <c r="B38" s="56"/>
      <c r="C38" s="56">
        <f t="shared" si="2"/>
        <v>0</v>
      </c>
      <c r="D38" s="22" t="s">
        <v>64</v>
      </c>
    </row>
    <row r="39" spans="1:4" ht="18.5" thickBot="1" x14ac:dyDescent="0.6">
      <c r="A39" s="24" t="s">
        <v>37</v>
      </c>
      <c r="B39" s="25">
        <f>SUM(B35:B38)</f>
        <v>0</v>
      </c>
      <c r="C39" s="25">
        <f>SUM(C35:C38)</f>
        <v>0</v>
      </c>
      <c r="D39" s="26"/>
    </row>
    <row r="41" spans="1:4" x14ac:dyDescent="0.55000000000000004">
      <c r="A41" s="110" t="s">
        <v>47</v>
      </c>
      <c r="B41" s="110"/>
      <c r="C41" s="110"/>
      <c r="D41" s="110"/>
    </row>
    <row r="42" spans="1:4" ht="36" x14ac:dyDescent="0.55000000000000004">
      <c r="A42" s="19" t="s">
        <v>65</v>
      </c>
      <c r="B42" s="3" t="s">
        <v>66</v>
      </c>
      <c r="C42" s="3" t="s">
        <v>67</v>
      </c>
      <c r="D42" s="19" t="s">
        <v>8</v>
      </c>
    </row>
    <row r="43" spans="1:4" x14ac:dyDescent="0.55000000000000004">
      <c r="A43" s="22" t="s">
        <v>26</v>
      </c>
      <c r="B43" s="22">
        <f>+B15</f>
        <v>0</v>
      </c>
      <c r="C43" s="22">
        <f>+C15</f>
        <v>0</v>
      </c>
      <c r="D43" s="22"/>
    </row>
    <row r="44" spans="1:4" x14ac:dyDescent="0.55000000000000004">
      <c r="A44" s="22" t="s">
        <v>43</v>
      </c>
      <c r="B44" s="22">
        <f>+B31</f>
        <v>0</v>
      </c>
      <c r="C44" s="22">
        <f>+C31</f>
        <v>0</v>
      </c>
      <c r="D44" s="22"/>
    </row>
    <row r="45" spans="1:4" x14ac:dyDescent="0.55000000000000004">
      <c r="A45" s="22" t="s">
        <v>46</v>
      </c>
      <c r="B45" s="22">
        <f>+B31</f>
        <v>0</v>
      </c>
      <c r="C45" s="22">
        <f>+C31</f>
        <v>0</v>
      </c>
      <c r="D45" s="22"/>
    </row>
    <row r="46" spans="1:4" ht="18.5" thickBot="1" x14ac:dyDescent="0.6">
      <c r="A46" s="22" t="s">
        <v>45</v>
      </c>
      <c r="B46" s="22">
        <f>+B39</f>
        <v>0</v>
      </c>
      <c r="C46" s="22">
        <f>+C39</f>
        <v>0</v>
      </c>
      <c r="D46" s="22"/>
    </row>
    <row r="47" spans="1:4" ht="18.5" thickBot="1" x14ac:dyDescent="0.6">
      <c r="A47" s="24" t="s">
        <v>37</v>
      </c>
      <c r="B47" s="25">
        <f>SUM(B43:B46)</f>
        <v>0</v>
      </c>
      <c r="C47" s="25">
        <f>SUM(C43:C46)</f>
        <v>0</v>
      </c>
      <c r="D47" s="26"/>
    </row>
  </sheetData>
  <mergeCells count="3">
    <mergeCell ref="A3:D3"/>
    <mergeCell ref="A41:D41"/>
    <mergeCell ref="A1:B1"/>
  </mergeCells>
  <phoneticPr fontId="2"/>
  <printOptions horizontalCentered="1"/>
  <pageMargins left="0.70866141732283472" right="0.70866141732283472" top="0.47244094488188981" bottom="0.31496062992125984" header="0.31496062992125984" footer="0.23622047244094491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91F1-A7D6-4519-9A1C-9F9001792EA9}">
  <dimension ref="A1:D50"/>
  <sheetViews>
    <sheetView zoomScaleNormal="100" workbookViewId="0">
      <selection activeCell="G16" sqref="G16"/>
    </sheetView>
  </sheetViews>
  <sheetFormatPr defaultRowHeight="18" x14ac:dyDescent="0.55000000000000004"/>
  <cols>
    <col min="2" max="2" width="21.33203125" customWidth="1"/>
    <col min="3" max="3" width="19.4140625" customWidth="1"/>
    <col min="4" max="4" width="22.9140625" customWidth="1"/>
  </cols>
  <sheetData>
    <row r="1" spans="1:4" ht="26.5" x14ac:dyDescent="0.55000000000000004">
      <c r="A1" s="90" t="s">
        <v>55</v>
      </c>
      <c r="B1" s="91"/>
    </row>
    <row r="2" spans="1:4" ht="6" customHeight="1" x14ac:dyDescent="0.55000000000000004"/>
    <row r="3" spans="1:4" ht="22.5" x14ac:dyDescent="0.55000000000000004">
      <c r="A3" s="107" t="s">
        <v>56</v>
      </c>
      <c r="B3" s="108"/>
      <c r="C3" s="108"/>
      <c r="D3" s="109"/>
    </row>
    <row r="4" spans="1:4" ht="12.65" customHeight="1" x14ac:dyDescent="0.55000000000000004"/>
    <row r="6" spans="1:4" ht="19.75" customHeight="1" x14ac:dyDescent="0.55000000000000004">
      <c r="A6" s="31"/>
      <c r="B6" s="32"/>
      <c r="C6" s="32"/>
      <c r="D6" s="33"/>
    </row>
    <row r="7" spans="1:4" ht="19.75" customHeight="1" x14ac:dyDescent="0.55000000000000004">
      <c r="A7" s="34"/>
      <c r="B7" s="30"/>
      <c r="C7" s="30"/>
      <c r="D7" s="35"/>
    </row>
    <row r="8" spans="1:4" x14ac:dyDescent="0.55000000000000004">
      <c r="A8" s="34"/>
      <c r="B8" s="30"/>
      <c r="C8" s="30"/>
      <c r="D8" s="35"/>
    </row>
    <row r="9" spans="1:4" x14ac:dyDescent="0.55000000000000004">
      <c r="A9" s="34"/>
      <c r="B9" s="30"/>
      <c r="C9" s="30"/>
      <c r="D9" s="35"/>
    </row>
    <row r="10" spans="1:4" x14ac:dyDescent="0.55000000000000004">
      <c r="A10" s="34"/>
      <c r="B10" s="30"/>
      <c r="C10" s="30"/>
      <c r="D10" s="35"/>
    </row>
    <row r="11" spans="1:4" x14ac:dyDescent="0.55000000000000004">
      <c r="A11" s="34"/>
      <c r="B11" s="30"/>
      <c r="C11" s="30"/>
      <c r="D11" s="35"/>
    </row>
    <row r="12" spans="1:4" x14ac:dyDescent="0.55000000000000004">
      <c r="A12" s="34"/>
      <c r="B12" s="30"/>
      <c r="C12" s="30"/>
      <c r="D12" s="35"/>
    </row>
    <row r="13" spans="1:4" x14ac:dyDescent="0.55000000000000004">
      <c r="A13" s="34"/>
      <c r="B13" s="30"/>
      <c r="C13" s="30"/>
      <c r="D13" s="35"/>
    </row>
    <row r="14" spans="1:4" x14ac:dyDescent="0.55000000000000004">
      <c r="A14" s="34"/>
      <c r="B14" s="30"/>
      <c r="C14" s="30"/>
      <c r="D14" s="35"/>
    </row>
    <row r="15" spans="1:4" x14ac:dyDescent="0.55000000000000004">
      <c r="A15" s="34"/>
      <c r="B15" s="30"/>
      <c r="C15" s="30"/>
      <c r="D15" s="35"/>
    </row>
    <row r="16" spans="1:4" x14ac:dyDescent="0.55000000000000004">
      <c r="A16" s="34"/>
      <c r="B16" s="30"/>
      <c r="C16" s="30"/>
      <c r="D16" s="35"/>
    </row>
    <row r="17" spans="1:4" x14ac:dyDescent="0.55000000000000004">
      <c r="A17" s="34"/>
      <c r="B17" s="30"/>
      <c r="C17" s="30"/>
      <c r="D17" s="35"/>
    </row>
    <row r="18" spans="1:4" x14ac:dyDescent="0.55000000000000004">
      <c r="A18" s="34"/>
      <c r="B18" s="30"/>
      <c r="C18" s="30"/>
      <c r="D18" s="35"/>
    </row>
    <row r="19" spans="1:4" x14ac:dyDescent="0.55000000000000004">
      <c r="A19" s="34"/>
      <c r="B19" s="30"/>
      <c r="C19" s="30"/>
      <c r="D19" s="35"/>
    </row>
    <row r="20" spans="1:4" x14ac:dyDescent="0.55000000000000004">
      <c r="A20" s="34"/>
      <c r="B20" s="30"/>
      <c r="C20" s="30"/>
      <c r="D20" s="35"/>
    </row>
    <row r="21" spans="1:4" x14ac:dyDescent="0.55000000000000004">
      <c r="A21" s="34"/>
      <c r="B21" s="30"/>
      <c r="C21" s="30"/>
      <c r="D21" s="35"/>
    </row>
    <row r="22" spans="1:4" x14ac:dyDescent="0.55000000000000004">
      <c r="A22" s="34"/>
      <c r="B22" s="30"/>
      <c r="C22" s="30"/>
      <c r="D22" s="35"/>
    </row>
    <row r="23" spans="1:4" x14ac:dyDescent="0.55000000000000004">
      <c r="A23" s="34"/>
      <c r="B23" s="30"/>
      <c r="C23" s="30"/>
      <c r="D23" s="35"/>
    </row>
    <row r="24" spans="1:4" x14ac:dyDescent="0.55000000000000004">
      <c r="A24" s="34"/>
      <c r="B24" s="30"/>
      <c r="C24" s="30"/>
      <c r="D24" s="35"/>
    </row>
    <row r="25" spans="1:4" x14ac:dyDescent="0.55000000000000004">
      <c r="A25" s="34"/>
      <c r="B25" s="30"/>
      <c r="C25" s="30"/>
      <c r="D25" s="35"/>
    </row>
    <row r="26" spans="1:4" x14ac:dyDescent="0.55000000000000004">
      <c r="A26" s="34"/>
      <c r="B26" s="30"/>
      <c r="C26" s="30"/>
      <c r="D26" s="35"/>
    </row>
    <row r="27" spans="1:4" x14ac:dyDescent="0.55000000000000004">
      <c r="A27" s="34"/>
      <c r="B27" s="30"/>
      <c r="C27" s="30"/>
      <c r="D27" s="35"/>
    </row>
    <row r="28" spans="1:4" x14ac:dyDescent="0.55000000000000004">
      <c r="A28" s="34"/>
      <c r="B28" s="30"/>
      <c r="C28" s="30"/>
      <c r="D28" s="35"/>
    </row>
    <row r="29" spans="1:4" x14ac:dyDescent="0.55000000000000004">
      <c r="A29" s="34"/>
      <c r="B29" s="30"/>
      <c r="C29" s="30"/>
      <c r="D29" s="35"/>
    </row>
    <row r="30" spans="1:4" x14ac:dyDescent="0.55000000000000004">
      <c r="A30" s="34"/>
      <c r="B30" s="30"/>
      <c r="C30" s="30"/>
      <c r="D30" s="35"/>
    </row>
    <row r="31" spans="1:4" x14ac:dyDescent="0.55000000000000004">
      <c r="A31" s="34"/>
      <c r="B31" s="30"/>
      <c r="C31" s="30"/>
      <c r="D31" s="35"/>
    </row>
    <row r="32" spans="1:4" x14ac:dyDescent="0.55000000000000004">
      <c r="A32" s="34"/>
      <c r="B32" s="30"/>
      <c r="C32" s="30"/>
      <c r="D32" s="35"/>
    </row>
    <row r="33" spans="1:4" x14ac:dyDescent="0.55000000000000004">
      <c r="A33" s="34"/>
      <c r="B33" s="30"/>
      <c r="C33" s="30"/>
      <c r="D33" s="35"/>
    </row>
    <row r="34" spans="1:4" x14ac:dyDescent="0.55000000000000004">
      <c r="A34" s="34"/>
      <c r="B34" s="30"/>
      <c r="C34" s="30"/>
      <c r="D34" s="35"/>
    </row>
    <row r="35" spans="1:4" x14ac:dyDescent="0.55000000000000004">
      <c r="A35" s="34"/>
      <c r="B35" s="30"/>
      <c r="C35" s="30"/>
      <c r="D35" s="35"/>
    </row>
    <row r="36" spans="1:4" x14ac:dyDescent="0.55000000000000004">
      <c r="A36" s="34"/>
      <c r="B36" s="30"/>
      <c r="C36" s="30"/>
      <c r="D36" s="35"/>
    </row>
    <row r="37" spans="1:4" x14ac:dyDescent="0.55000000000000004">
      <c r="A37" s="34"/>
      <c r="B37" s="30"/>
      <c r="C37" s="30"/>
      <c r="D37" s="35"/>
    </row>
    <row r="38" spans="1:4" x14ac:dyDescent="0.55000000000000004">
      <c r="A38" s="34"/>
      <c r="B38" s="30"/>
      <c r="C38" s="30"/>
      <c r="D38" s="35"/>
    </row>
    <row r="39" spans="1:4" x14ac:dyDescent="0.55000000000000004">
      <c r="A39" s="34"/>
      <c r="B39" s="30"/>
      <c r="C39" s="30"/>
      <c r="D39" s="35"/>
    </row>
    <row r="40" spans="1:4" x14ac:dyDescent="0.55000000000000004">
      <c r="A40" s="34"/>
      <c r="B40" s="30"/>
      <c r="C40" s="30"/>
      <c r="D40" s="35"/>
    </row>
    <row r="41" spans="1:4" x14ac:dyDescent="0.55000000000000004">
      <c r="A41" s="34"/>
      <c r="B41" s="30"/>
      <c r="C41" s="30"/>
      <c r="D41" s="35"/>
    </row>
    <row r="42" spans="1:4" x14ac:dyDescent="0.55000000000000004">
      <c r="A42" s="34"/>
      <c r="B42" s="30"/>
      <c r="C42" s="30"/>
      <c r="D42" s="35"/>
    </row>
    <row r="43" spans="1:4" x14ac:dyDescent="0.55000000000000004">
      <c r="A43" s="34"/>
      <c r="B43" s="30"/>
      <c r="C43" s="30"/>
      <c r="D43" s="35"/>
    </row>
    <row r="44" spans="1:4" x14ac:dyDescent="0.55000000000000004">
      <c r="A44" s="34"/>
      <c r="B44" s="30"/>
      <c r="C44" s="30"/>
      <c r="D44" s="35"/>
    </row>
    <row r="45" spans="1:4" x14ac:dyDescent="0.55000000000000004">
      <c r="A45" s="34"/>
      <c r="B45" s="30"/>
      <c r="C45" s="30"/>
      <c r="D45" s="35"/>
    </row>
    <row r="46" spans="1:4" x14ac:dyDescent="0.55000000000000004">
      <c r="A46" s="34"/>
      <c r="B46" s="30"/>
      <c r="C46" s="30"/>
      <c r="D46" s="35"/>
    </row>
    <row r="47" spans="1:4" x14ac:dyDescent="0.55000000000000004">
      <c r="A47" s="34"/>
      <c r="B47" s="30"/>
      <c r="C47" s="30"/>
      <c r="D47" s="35"/>
    </row>
    <row r="48" spans="1:4" x14ac:dyDescent="0.55000000000000004">
      <c r="A48" s="36"/>
      <c r="B48" s="29"/>
      <c r="C48" s="29"/>
      <c r="D48" s="37"/>
    </row>
    <row r="49" spans="1:4" x14ac:dyDescent="0.55000000000000004">
      <c r="A49" s="36"/>
      <c r="B49" s="29"/>
      <c r="C49" s="29"/>
      <c r="D49" s="37"/>
    </row>
    <row r="50" spans="1:4" x14ac:dyDescent="0.55000000000000004">
      <c r="A50" s="38"/>
      <c r="B50" s="39"/>
      <c r="C50" s="39"/>
      <c r="D50" s="40"/>
    </row>
  </sheetData>
  <mergeCells count="2">
    <mergeCell ref="A1:B1"/>
    <mergeCell ref="A3:D3"/>
  </mergeCells>
  <phoneticPr fontId="2"/>
  <printOptions horizontalCentered="1"/>
  <pageMargins left="0.70866141732283472" right="0.70866141732283472" top="0.47244094488188981" bottom="0.31496062992125984" header="0.31496062992125984" footer="0.2362204724409449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＜記載例＞【別紙１】見積用経費内訳書</vt:lpstr>
      <vt:lpstr>【別紙１】見積用経費内訳書</vt:lpstr>
      <vt:lpstr>【別紙２】支払内訳書</vt:lpstr>
      <vt:lpstr>【別紙３】サービス一覧（書式任意）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2023-03-07T04:01:36Z</cp:lastPrinted>
  <dcterms:created xsi:type="dcterms:W3CDTF">2023-02-25T08:11:42Z</dcterms:created>
  <dcterms:modified xsi:type="dcterms:W3CDTF">2023-03-24T01:25:45Z</dcterms:modified>
</cp:coreProperties>
</file>